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8" yWindow="132" windowWidth="9180" windowHeight="4500" activeTab="0"/>
  </bookViews>
  <sheets>
    <sheet name="PSI" sheetId="1" r:id="rId1"/>
    <sheet name="Feuil1" sheetId="2" r:id="rId2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<sst xmlns="http://schemas.openxmlformats.org/spreadsheetml/2006/main" count="262" uniqueCount="242">
  <si>
    <t>BAREME</t>
  </si>
  <si>
    <t>Total</t>
  </si>
  <si>
    <r>
      <t>Notation</t>
    </r>
    <r>
      <rPr>
        <sz val="11"/>
        <rFont val="Arial"/>
        <family val="2"/>
      </rPr>
      <t xml:space="preserve">
programme qui marche 
algo bon mais pb syntaxe Python
erreur algo mais syntaxe Pthon OK
sinon (grosse erreur syntaxe, algo)
</t>
    </r>
  </si>
  <si>
    <t>DS1</t>
  </si>
  <si>
    <t>BARRAILLE</t>
  </si>
  <si>
    <t>Clément</t>
  </si>
  <si>
    <t>barraille.clement@gmail.com</t>
  </si>
  <si>
    <t>BARTHE</t>
  </si>
  <si>
    <t>Bruno</t>
  </si>
  <si>
    <t>brunobarthe32@gmail.com</t>
  </si>
  <si>
    <t>BIANCHINI</t>
  </si>
  <si>
    <t>Jérémie</t>
  </si>
  <si>
    <t>jeremiebianchini@gmail.com</t>
  </si>
  <si>
    <t>BONNEL</t>
  </si>
  <si>
    <t>Lisa</t>
  </si>
  <si>
    <t>lbonnel1@hotmail.fr</t>
  </si>
  <si>
    <t>BONNET</t>
  </si>
  <si>
    <t>Alice</t>
  </si>
  <si>
    <t>alice31@sfr.fr</t>
  </si>
  <si>
    <t>BORGOTTI</t>
  </si>
  <si>
    <t>Mateo</t>
  </si>
  <si>
    <t>borgottimateo@gmail.com</t>
  </si>
  <si>
    <t>BORNANCIN</t>
  </si>
  <si>
    <t>Julien</t>
  </si>
  <si>
    <t>julienbornancin@gmail.com</t>
  </si>
  <si>
    <t>BOTKOVITZ--VALTON</t>
  </si>
  <si>
    <t>Margot</t>
  </si>
  <si>
    <t>margot.botkoval@live.fr</t>
  </si>
  <si>
    <t>BOUTRY</t>
  </si>
  <si>
    <t>François</t>
  </si>
  <si>
    <t>francois-boutry@orange.fr</t>
  </si>
  <si>
    <t>BOYER</t>
  </si>
  <si>
    <t>Jérémy</t>
  </si>
  <si>
    <t>jeremy.boyer6@orange.fr</t>
  </si>
  <si>
    <t>COMBELLES</t>
  </si>
  <si>
    <t>Baptiste</t>
  </si>
  <si>
    <t>baptistecombelles@yahoo.fr</t>
  </si>
  <si>
    <t>CORMARY</t>
  </si>
  <si>
    <t>Nicolas</t>
  </si>
  <si>
    <t>nicodu31.nc@gmail.com</t>
  </si>
  <si>
    <t>CUSSET</t>
  </si>
  <si>
    <t>Alban</t>
  </si>
  <si>
    <t>alban.cusset@gmail.com</t>
  </si>
  <si>
    <t>DILLARD</t>
  </si>
  <si>
    <t>Julia</t>
  </si>
  <si>
    <t>juliadillard5@gmail.com</t>
  </si>
  <si>
    <t>DUGAST</t>
  </si>
  <si>
    <t>Adrien</t>
  </si>
  <si>
    <t>adri.dugast@orange.fr</t>
  </si>
  <si>
    <t>Thibault</t>
  </si>
  <si>
    <t>t.dugast@laposte.net</t>
  </si>
  <si>
    <t>ESPONDA</t>
  </si>
  <si>
    <t>Antoine</t>
  </si>
  <si>
    <t>antoine.esponda@hotmail.fr</t>
  </si>
  <si>
    <t>FRELOT</t>
  </si>
  <si>
    <t>Félix</t>
  </si>
  <si>
    <t>felixfrelot@gmail.com</t>
  </si>
  <si>
    <t>Léa</t>
  </si>
  <si>
    <t>leahadjkaci@gmail.com</t>
  </si>
  <si>
    <t>HAEMMERLE</t>
  </si>
  <si>
    <t>Quentin</t>
  </si>
  <si>
    <t>quentin.haemmerle31@gmail.com</t>
  </si>
  <si>
    <t>HAMO</t>
  </si>
  <si>
    <t>Julian</t>
  </si>
  <si>
    <t>khendil@outlook.fr</t>
  </si>
  <si>
    <t>HAUDIQUET</t>
  </si>
  <si>
    <t>Valentin</t>
  </si>
  <si>
    <t>vhaudiquet343@hotmail.fr</t>
  </si>
  <si>
    <t>ITIER</t>
  </si>
  <si>
    <t>jeremy31180@hotmail.fr</t>
  </si>
  <si>
    <t>JORDANA</t>
  </si>
  <si>
    <t>antoine.jordana@gmail.com</t>
  </si>
  <si>
    <t>KODDENBERG</t>
  </si>
  <si>
    <t>Jan-Philipp</t>
  </si>
  <si>
    <t>jp.koddenberg@gmail.com</t>
  </si>
  <si>
    <t>LAFORE</t>
  </si>
  <si>
    <t>laforeadrien@gmail.com</t>
  </si>
  <si>
    <t>LUKUSA</t>
  </si>
  <si>
    <t>Nathan</t>
  </si>
  <si>
    <t>natake31@gmail.com</t>
  </si>
  <si>
    <t>MAISONHAUTE</t>
  </si>
  <si>
    <t>Tizio</t>
  </si>
  <si>
    <t>tizianomatteo13@gmail.com</t>
  </si>
  <si>
    <t>MANZANO</t>
  </si>
  <si>
    <t>laurent.manzano@wanadoo.fr</t>
  </si>
  <si>
    <t>MERCIER</t>
  </si>
  <si>
    <t>Dorian</t>
  </si>
  <si>
    <t>dorian.mercier19@gmail.com</t>
  </si>
  <si>
    <t>PETIT</t>
  </si>
  <si>
    <t>Enzo</t>
  </si>
  <si>
    <t>en.petit@laposte.net</t>
  </si>
  <si>
    <t> 0781267152</t>
  </si>
  <si>
    <t>POHLMANN</t>
  </si>
  <si>
    <t>Florian</t>
  </si>
  <si>
    <t>florianpohlmann771@gmail.com</t>
  </si>
  <si>
    <t>SALAUZE</t>
  </si>
  <si>
    <t>Mathieu</t>
  </si>
  <si>
    <t>mathieu.salauze@gmail.com</t>
  </si>
  <si>
    <t>TOURRES</t>
  </si>
  <si>
    <t>Iman</t>
  </si>
  <si>
    <t>imanalexandre@hotmail.fr</t>
  </si>
  <si>
    <t>TRABUT</t>
  </si>
  <si>
    <t>Mathilda</t>
  </si>
  <si>
    <t>mathildatrabut@gmail.com</t>
  </si>
  <si>
    <t>VERDIER</t>
  </si>
  <si>
    <t>Elise</t>
  </si>
  <si>
    <t>elisev8801@gmail.com</t>
  </si>
  <si>
    <t>WEISS</t>
  </si>
  <si>
    <t>Tanguy</t>
  </si>
  <si>
    <t>tanguyweiss.1@gmail.com</t>
  </si>
  <si>
    <t>Chloé</t>
  </si>
  <si>
    <t>chlochlo.y64@hotmail.fr</t>
  </si>
  <si>
    <t>Y NHAO</t>
  </si>
  <si>
    <t>HADJ KACI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</si>
  <si>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</si>
  <si>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</si>
  <si>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</si>
  <si>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</si>
  <si>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</si>
  <si>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</si>
  <si>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</si>
  <si>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</si>
  <si>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</si>
  <si>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</si>
  <si>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</si>
  <si>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</si>
  <si>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</si>
  <si>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</si>
  <si>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</si>
  <si>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</si>
  <si>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</si>
  <si>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</si>
  <si>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</si>
  <si>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</si>
  <si>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</si>
  <si>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</si>
  <si>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requete 2</t>
  </si>
  <si>
    <t>requete 3</t>
  </si>
  <si>
    <t>Alexis</t>
  </si>
  <si>
    <t>ROBIN</t>
  </si>
  <si>
    <t>Océane</t>
  </si>
  <si>
    <t xml:space="preserve">pts
1
,5
,2
0
</t>
  </si>
  <si>
    <t>ABDELLATIF</t>
  </si>
  <si>
    <t>ABRIAL</t>
  </si>
  <si>
    <t>AOUAME</t>
  </si>
  <si>
    <t>BELLET</t>
  </si>
  <si>
    <t>BENNANI</t>
  </si>
  <si>
    <t>BENSALEM</t>
  </si>
  <si>
    <t>BOHIN</t>
  </si>
  <si>
    <t>BROSSIER</t>
  </si>
  <si>
    <t>BUCH</t>
  </si>
  <si>
    <t>CANISARES</t>
  </si>
  <si>
    <t>CARDON</t>
  </si>
  <si>
    <t>CASTERAN</t>
  </si>
  <si>
    <t>CLAIR-PARRE</t>
  </si>
  <si>
    <t>COHEN</t>
  </si>
  <si>
    <t>ETCHEBERRY</t>
  </si>
  <si>
    <t>FOREST</t>
  </si>
  <si>
    <t>FOURAGE</t>
  </si>
  <si>
    <t>FRANCOIS</t>
  </si>
  <si>
    <t>GOTAS</t>
  </si>
  <si>
    <t>GRANGIE</t>
  </si>
  <si>
    <t>HANNOU</t>
  </si>
  <si>
    <t>HASHIM-FAROOQI</t>
  </si>
  <si>
    <t>JACQUIER</t>
  </si>
  <si>
    <t>JOSSE</t>
  </si>
  <si>
    <t>KERLEROUX</t>
  </si>
  <si>
    <t>KHOURY</t>
  </si>
  <si>
    <t>LAUDE</t>
  </si>
  <si>
    <t>LAURICHESSE</t>
  </si>
  <si>
    <t>LENDROIT</t>
  </si>
  <si>
    <t>LLUCH-SALA</t>
  </si>
  <si>
    <t>LOUBATERES</t>
  </si>
  <si>
    <t>MADELENAT</t>
  </si>
  <si>
    <t>MAKHLOUFI</t>
  </si>
  <si>
    <t>MAMALET</t>
  </si>
  <si>
    <t>MELADE</t>
  </si>
  <si>
    <t>MONCOMBLE</t>
  </si>
  <si>
    <t>MOUYSSET</t>
  </si>
  <si>
    <t>PIEDRAFITA</t>
  </si>
  <si>
    <t>PIERASCO</t>
  </si>
  <si>
    <t>REDDAD</t>
  </si>
  <si>
    <t>RIDEREAU</t>
  </si>
  <si>
    <t>RIGAL</t>
  </si>
  <si>
    <t>SANCHEZ-FRAIRET</t>
  </si>
  <si>
    <t>SARTORIUS</t>
  </si>
  <si>
    <t>SAUVEZIE</t>
  </si>
  <si>
    <t>TETELIN</t>
  </si>
  <si>
    <t>Elyes</t>
  </si>
  <si>
    <t>Hugo</t>
  </si>
  <si>
    <t>Layth</t>
  </si>
  <si>
    <t>Louis</t>
  </si>
  <si>
    <t>Meryem</t>
  </si>
  <si>
    <t>Yassine</t>
  </si>
  <si>
    <t>Arthur</t>
  </si>
  <si>
    <t>Guillem</t>
  </si>
  <si>
    <t>Thomas</t>
  </si>
  <si>
    <t>Samuel</t>
  </si>
  <si>
    <t>Noah</t>
  </si>
  <si>
    <t>Matthieu</t>
  </si>
  <si>
    <t>Emeric</t>
  </si>
  <si>
    <t>Jihane</t>
  </si>
  <si>
    <t>Medjibe</t>
  </si>
  <si>
    <t>Maelle</t>
  </si>
  <si>
    <t>Clara</t>
  </si>
  <si>
    <t>Camille</t>
  </si>
  <si>
    <t>Marion</t>
  </si>
  <si>
    <t>Jolan</t>
  </si>
  <si>
    <t>Noémie</t>
  </si>
  <si>
    <t>Yacine</t>
  </si>
  <si>
    <t>Prune</t>
  </si>
  <si>
    <t>Ulrich</t>
  </si>
  <si>
    <t>Benjamin</t>
  </si>
  <si>
    <t>Pierre-Louis</t>
  </si>
  <si>
    <t>Joachim</t>
  </si>
  <si>
    <t>Gauthier</t>
  </si>
  <si>
    <t>Jules</t>
  </si>
  <si>
    <t>Simon</t>
  </si>
  <si>
    <t>Dimitri</t>
  </si>
  <si>
    <t>Macéo</t>
  </si>
  <si>
    <t>def num secu(str)</t>
  </si>
  <si>
    <t>def clef(int)</t>
  </si>
  <si>
    <t>def num_secu_complet (num)</t>
  </si>
  <si>
    <t>def tes_num_secu(str)</t>
  </si>
  <si>
    <t>def num_en_liste(int)</t>
  </si>
  <si>
    <r>
      <t>def tuple pairs_impairs</t>
    </r>
    <r>
      <rPr>
        <sz val="10"/>
        <rFont val="Arial"/>
        <family val="2"/>
      </rPr>
      <t xml:space="preserve"> (attention à l'ordre)</t>
    </r>
  </si>
  <si>
    <t>def traitement_nb_pairs (dico)</t>
  </si>
  <si>
    <t>def test_num_carte_credit(nb)</t>
  </si>
  <si>
    <t>def init()</t>
  </si>
  <si>
    <t>def charge_valeur(img)</t>
  </si>
  <si>
    <t>def cree_bloc</t>
  </si>
  <si>
    <t>def test_bloc</t>
  </si>
  <si>
    <t>def test_DrCode</t>
  </si>
  <si>
    <t>def tourHoraire</t>
  </si>
  <si>
    <t>def rotationHoraire</t>
  </si>
  <si>
    <t>def QRCode_posi</t>
  </si>
  <si>
    <t>tableau DIJ</t>
  </si>
  <si>
    <t>Chemin et explications</t>
  </si>
  <si>
    <t>requete 1</t>
  </si>
  <si>
    <t>pres</t>
  </si>
  <si>
    <t>def cree_dico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</si>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</sst>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"/>
    <numFmt numFmtId="191" formatCode="0.0000000"/>
    <numFmt numFmtId="192" formatCode="&quot;Vrai&quot;;&quot;Vrai&quot;;&quot;Faux&quot;"/>
    <numFmt numFmtId="193" formatCode="&quot;Actif&quot;;&quot;Actif&quot;;&quot;Inactif&quot;"/>
    <numFmt numFmtId="194" formatCode="[$-40C]General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194" fontId="29" fillId="0" borderId="0">
      <alignment/>
      <protection/>
    </xf>
    <xf numFmtId="0" fontId="29" fillId="0" borderId="0">
      <alignment/>
      <protection/>
    </xf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 textRotation="75"/>
      <protection hidden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textRotation="75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7" borderId="0" xfId="0" applyFont="1" applyFill="1" applyBorder="1" applyAlignment="1">
      <alignment/>
    </xf>
    <xf numFmtId="0" fontId="0" fillId="6" borderId="12" xfId="0" applyFont="1" applyFill="1" applyBorder="1" applyAlignment="1">
      <alignment/>
    </xf>
    <xf numFmtId="0" fontId="0" fillId="6" borderId="13" xfId="0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0" fontId="0" fillId="6" borderId="0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7" borderId="17" xfId="0" applyFont="1" applyFill="1" applyBorder="1" applyAlignment="1">
      <alignment/>
    </xf>
    <xf numFmtId="0" fontId="0" fillId="7" borderId="18" xfId="0" applyFont="1" applyFill="1" applyBorder="1" applyAlignment="1">
      <alignment wrapText="1"/>
    </xf>
    <xf numFmtId="0" fontId="0" fillId="7" borderId="19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36" borderId="10" xfId="0" applyFont="1" applyFill="1" applyBorder="1" applyAlignment="1" applyProtection="1">
      <alignment textRotation="75"/>
      <protection hidden="1"/>
    </xf>
    <xf numFmtId="0" fontId="3" fillId="0" borderId="10" xfId="0" applyFont="1" applyBorder="1" applyAlignment="1" applyProtection="1">
      <alignment textRotation="75"/>
      <protection hidden="1"/>
    </xf>
    <xf numFmtId="0" fontId="3" fillId="0" borderId="10" xfId="0" applyFont="1" applyBorder="1" applyAlignment="1">
      <alignment horizontal="center" textRotation="90"/>
    </xf>
    <xf numFmtId="0" fontId="3" fillId="36" borderId="10" xfId="0" applyFont="1" applyFill="1" applyBorder="1" applyAlignment="1">
      <alignment horizontal="center" textRotation="90"/>
    </xf>
    <xf numFmtId="0" fontId="3" fillId="0" borderId="10" xfId="0" applyFont="1" applyBorder="1" applyAlignment="1" applyProtection="1">
      <alignment textRotation="90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0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tabSelected="1" zoomScale="67" zoomScaleNormal="67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31" sqref="E31:AZ31"/>
    </sheetView>
  </sheetViews>
  <sheetFormatPr defaultColWidth="11.421875" defaultRowHeight="12.75"/>
  <cols>
    <col min="1" max="1" width="4.421875" style="6" bestFit="1" customWidth="1"/>
    <col min="2" max="2" width="38.8515625" style="6" customWidth="1"/>
    <col min="3" max="3" width="6.8515625" style="7" customWidth="1"/>
    <col min="4" max="4" width="1.421875" style="7" customWidth="1"/>
    <col min="5" max="14" width="5.7109375" style="3" customWidth="1"/>
    <col min="15" max="25" width="5.7109375" style="4" customWidth="1"/>
    <col min="26" max="44" width="5.7109375" style="3" customWidth="1"/>
    <col min="45" max="48" width="5.7109375" style="6" customWidth="1"/>
    <col min="49" max="51" width="5.7109375" style="1" customWidth="1"/>
    <col min="52" max="52" width="5.28125" style="1" customWidth="1"/>
    <col min="53" max="16384" width="11.421875" style="1" customWidth="1"/>
  </cols>
  <sheetData>
    <row r="1" spans="1:52" ht="107.25" customHeight="1">
      <c r="A1" s="12" t="s">
        <v>141</v>
      </c>
      <c r="B1" s="11" t="s">
        <v>2</v>
      </c>
      <c r="C1" s="2" t="s">
        <v>0</v>
      </c>
      <c r="D1" s="3"/>
      <c r="E1" s="43" t="s">
        <v>142</v>
      </c>
      <c r="F1" s="43" t="s">
        <v>143</v>
      </c>
      <c r="G1" s="43" t="s">
        <v>144</v>
      </c>
      <c r="H1" s="43" t="s">
        <v>145</v>
      </c>
      <c r="I1" s="43" t="s">
        <v>146</v>
      </c>
      <c r="J1" s="43" t="s">
        <v>147</v>
      </c>
      <c r="K1" s="43" t="s">
        <v>148</v>
      </c>
      <c r="L1" s="44" t="s">
        <v>149</v>
      </c>
      <c r="M1" s="43" t="s">
        <v>150</v>
      </c>
      <c r="N1" s="43" t="s">
        <v>151</v>
      </c>
      <c r="O1" s="43" t="s">
        <v>152</v>
      </c>
      <c r="P1" s="43" t="s">
        <v>153</v>
      </c>
      <c r="Q1" s="43" t="s">
        <v>154</v>
      </c>
      <c r="R1" s="43" t="s">
        <v>155</v>
      </c>
      <c r="S1" s="43" t="s">
        <v>156</v>
      </c>
      <c r="T1" s="43" t="s">
        <v>157</v>
      </c>
      <c r="U1" s="43" t="s">
        <v>158</v>
      </c>
      <c r="V1" s="43" t="s">
        <v>159</v>
      </c>
      <c r="W1" s="43" t="s">
        <v>160</v>
      </c>
      <c r="X1" s="43" t="s">
        <v>161</v>
      </c>
      <c r="Y1" s="43" t="s">
        <v>162</v>
      </c>
      <c r="Z1" s="43" t="s">
        <v>163</v>
      </c>
      <c r="AA1" s="43" t="s">
        <v>164</v>
      </c>
      <c r="AB1" s="43" t="s">
        <v>165</v>
      </c>
      <c r="AC1" s="43" t="s">
        <v>166</v>
      </c>
      <c r="AD1" s="43" t="s">
        <v>167</v>
      </c>
      <c r="AE1" s="43" t="s">
        <v>168</v>
      </c>
      <c r="AF1" s="44" t="s">
        <v>169</v>
      </c>
      <c r="AG1" s="44" t="s">
        <v>170</v>
      </c>
      <c r="AH1" s="43" t="s">
        <v>171</v>
      </c>
      <c r="AI1" s="43" t="s">
        <v>172</v>
      </c>
      <c r="AJ1" s="43" t="s">
        <v>173</v>
      </c>
      <c r="AK1" s="43" t="s">
        <v>174</v>
      </c>
      <c r="AL1" s="45" t="s">
        <v>175</v>
      </c>
      <c r="AM1" s="43" t="s">
        <v>176</v>
      </c>
      <c r="AN1" s="43" t="s">
        <v>177</v>
      </c>
      <c r="AO1" s="43" t="s">
        <v>178</v>
      </c>
      <c r="AP1" s="43" t="s">
        <v>88</v>
      </c>
      <c r="AQ1" s="43" t="s">
        <v>179</v>
      </c>
      <c r="AR1" s="43" t="s">
        <v>180</v>
      </c>
      <c r="AS1" s="43" t="s">
        <v>181</v>
      </c>
      <c r="AT1" s="43" t="s">
        <v>182</v>
      </c>
      <c r="AU1" s="43" t="s">
        <v>183</v>
      </c>
      <c r="AV1" s="43" t="s">
        <v>139</v>
      </c>
      <c r="AW1" s="43" t="s">
        <v>184</v>
      </c>
      <c r="AX1" s="43" t="s">
        <v>185</v>
      </c>
      <c r="AY1" s="43" t="s">
        <v>186</v>
      </c>
      <c r="AZ1" s="43" t="s">
        <v>187</v>
      </c>
    </row>
    <row r="2" spans="1:52" ht="33" customHeight="1">
      <c r="A2" s="40"/>
      <c r="B2" s="41"/>
      <c r="C2" s="42"/>
      <c r="D2" s="15"/>
      <c r="E2" s="46" t="s">
        <v>188</v>
      </c>
      <c r="F2" s="46" t="s">
        <v>189</v>
      </c>
      <c r="G2" s="46" t="s">
        <v>190</v>
      </c>
      <c r="H2" s="46" t="s">
        <v>191</v>
      </c>
      <c r="I2" s="46" t="s">
        <v>192</v>
      </c>
      <c r="J2" s="46" t="s">
        <v>193</v>
      </c>
      <c r="K2" s="46" t="s">
        <v>194</v>
      </c>
      <c r="L2" s="47" t="s">
        <v>96</v>
      </c>
      <c r="M2" s="46" t="s">
        <v>195</v>
      </c>
      <c r="N2" s="46" t="s">
        <v>196</v>
      </c>
      <c r="O2" s="46" t="s">
        <v>196</v>
      </c>
      <c r="P2" s="46" t="s">
        <v>60</v>
      </c>
      <c r="Q2" s="46" t="s">
        <v>189</v>
      </c>
      <c r="R2" s="46" t="s">
        <v>197</v>
      </c>
      <c r="S2" s="46" t="s">
        <v>5</v>
      </c>
      <c r="T2" s="46" t="s">
        <v>198</v>
      </c>
      <c r="U2" s="46" t="s">
        <v>197</v>
      </c>
      <c r="V2" s="46" t="s">
        <v>138</v>
      </c>
      <c r="W2" s="46" t="s">
        <v>199</v>
      </c>
      <c r="X2" s="46" t="s">
        <v>200</v>
      </c>
      <c r="Y2" s="46" t="s">
        <v>201</v>
      </c>
      <c r="Z2" s="46" t="s">
        <v>202</v>
      </c>
      <c r="AA2" s="46" t="s">
        <v>23</v>
      </c>
      <c r="AB2" s="46" t="s">
        <v>203</v>
      </c>
      <c r="AC2" s="46" t="s">
        <v>140</v>
      </c>
      <c r="AD2" s="46" t="s">
        <v>204</v>
      </c>
      <c r="AE2" s="46" t="s">
        <v>66</v>
      </c>
      <c r="AF2" s="47" t="s">
        <v>205</v>
      </c>
      <c r="AG2" s="47" t="s">
        <v>38</v>
      </c>
      <c r="AH2" s="46" t="s">
        <v>206</v>
      </c>
      <c r="AI2" s="46" t="s">
        <v>207</v>
      </c>
      <c r="AJ2" s="46" t="s">
        <v>208</v>
      </c>
      <c r="AK2" s="46" t="s">
        <v>209</v>
      </c>
      <c r="AL2" s="46" t="s">
        <v>210</v>
      </c>
      <c r="AM2" s="46" t="s">
        <v>211</v>
      </c>
      <c r="AN2" s="46" t="s">
        <v>189</v>
      </c>
      <c r="AO2" s="46" t="s">
        <v>212</v>
      </c>
      <c r="AP2" s="46" t="s">
        <v>213</v>
      </c>
      <c r="AQ2" s="46" t="s">
        <v>78</v>
      </c>
      <c r="AR2" s="46" t="s">
        <v>196</v>
      </c>
      <c r="AS2" s="46" t="s">
        <v>214</v>
      </c>
      <c r="AT2" s="46" t="s">
        <v>215</v>
      </c>
      <c r="AU2" s="46" t="s">
        <v>78</v>
      </c>
      <c r="AV2" s="46" t="s">
        <v>216</v>
      </c>
      <c r="AW2" s="46" t="s">
        <v>217</v>
      </c>
      <c r="AX2" s="46" t="s">
        <v>218</v>
      </c>
      <c r="AY2" s="48" t="s">
        <v>194</v>
      </c>
      <c r="AZ2" s="48" t="s">
        <v>219</v>
      </c>
    </row>
    <row r="3" spans="1:51" ht="12.75">
      <c r="A3" s="13"/>
      <c r="B3" s="14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2" s="16" customFormat="1" ht="12.75">
      <c r="A4" s="17" t="s">
        <v>114</v>
      </c>
      <c r="B4" s="38" t="s">
        <v>220</v>
      </c>
      <c r="C4" s="18">
        <v>2</v>
      </c>
      <c r="D4" s="19"/>
      <c r="E4" s="18">
        <v>0.8</v>
      </c>
      <c r="F4" s="18">
        <v>0.5</v>
      </c>
      <c r="G4" s="18">
        <v>1</v>
      </c>
      <c r="H4" s="18">
        <v>0.2</v>
      </c>
      <c r="I4" s="18">
        <v>0.5</v>
      </c>
      <c r="J4" s="18"/>
      <c r="K4" s="18">
        <v>0.2</v>
      </c>
      <c r="L4" s="18">
        <v>0.5</v>
      </c>
      <c r="M4" s="18">
        <v>0.5</v>
      </c>
      <c r="N4" s="18">
        <v>1</v>
      </c>
      <c r="O4" s="18"/>
      <c r="P4" s="18">
        <v>0.2</v>
      </c>
      <c r="Q4" s="18">
        <v>0.8</v>
      </c>
      <c r="R4" s="18">
        <v>0.5</v>
      </c>
      <c r="S4" s="18">
        <v>1</v>
      </c>
      <c r="T4" s="18">
        <v>0.5</v>
      </c>
      <c r="U4" s="18">
        <v>0.5</v>
      </c>
      <c r="V4" s="18">
        <v>0.2</v>
      </c>
      <c r="W4" s="18"/>
      <c r="X4" s="18"/>
      <c r="Y4" s="18"/>
      <c r="Z4" s="18">
        <v>0.5</v>
      </c>
      <c r="AA4" s="18"/>
      <c r="AB4" s="18"/>
      <c r="AC4" s="18"/>
      <c r="AD4" s="18">
        <v>1</v>
      </c>
      <c r="AE4" s="18">
        <v>0.8</v>
      </c>
      <c r="AF4" s="18">
        <v>0.2</v>
      </c>
      <c r="AG4" s="18">
        <v>0.2</v>
      </c>
      <c r="AH4" s="18">
        <v>1</v>
      </c>
      <c r="AI4" s="18">
        <v>1</v>
      </c>
      <c r="AJ4" s="18">
        <v>1</v>
      </c>
      <c r="AK4" s="18">
        <v>1</v>
      </c>
      <c r="AL4" s="18">
        <v>0.8</v>
      </c>
      <c r="AM4" s="18">
        <v>0.2</v>
      </c>
      <c r="AN4" s="18">
        <v>1</v>
      </c>
      <c r="AO4" s="18">
        <v>0.2</v>
      </c>
      <c r="AP4" s="18">
        <v>1</v>
      </c>
      <c r="AQ4" s="18">
        <v>0.2</v>
      </c>
      <c r="AR4" s="18">
        <v>1</v>
      </c>
      <c r="AS4" s="18">
        <v>1</v>
      </c>
      <c r="AT4" s="18">
        <v>0.2</v>
      </c>
      <c r="AU4" s="18">
        <v>0.5</v>
      </c>
      <c r="AV4" s="18">
        <v>0.2</v>
      </c>
      <c r="AW4" s="18">
        <v>1</v>
      </c>
      <c r="AX4" s="18">
        <v>0.2</v>
      </c>
      <c r="AY4" s="18">
        <v>1</v>
      </c>
      <c r="AZ4" s="18">
        <v>1</v>
      </c>
    </row>
    <row r="5" spans="1:52" s="16" customFormat="1" ht="12.75">
      <c r="A5" s="17" t="s">
        <v>115</v>
      </c>
      <c r="B5" s="38" t="s">
        <v>221</v>
      </c>
      <c r="C5" s="18">
        <v>2</v>
      </c>
      <c r="D5" s="19"/>
      <c r="E5" s="18">
        <v>1</v>
      </c>
      <c r="F5" s="18">
        <v>0.8</v>
      </c>
      <c r="G5" s="18">
        <v>1</v>
      </c>
      <c r="H5" s="18">
        <v>0.8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0.2</v>
      </c>
      <c r="P5" s="18">
        <v>1</v>
      </c>
      <c r="Q5" s="18">
        <v>1</v>
      </c>
      <c r="R5" s="18">
        <v>1</v>
      </c>
      <c r="S5" s="18">
        <v>1</v>
      </c>
      <c r="T5" s="18">
        <v>1</v>
      </c>
      <c r="U5" s="18">
        <v>1</v>
      </c>
      <c r="V5" s="18">
        <v>0.8</v>
      </c>
      <c r="W5" s="18">
        <v>1</v>
      </c>
      <c r="X5" s="18">
        <v>0.5</v>
      </c>
      <c r="Y5" s="18">
        <v>0.5</v>
      </c>
      <c r="Z5" s="18">
        <v>0.5</v>
      </c>
      <c r="AA5" s="18">
        <v>1</v>
      </c>
      <c r="AB5" s="18">
        <v>1</v>
      </c>
      <c r="AC5" s="18">
        <v>0.8</v>
      </c>
      <c r="AD5" s="18">
        <v>1</v>
      </c>
      <c r="AE5" s="18">
        <v>1</v>
      </c>
      <c r="AF5" s="18">
        <v>0.8</v>
      </c>
      <c r="AG5" s="18">
        <v>1</v>
      </c>
      <c r="AH5" s="18">
        <v>0.2</v>
      </c>
      <c r="AI5" s="18">
        <v>1</v>
      </c>
      <c r="AJ5" s="18">
        <v>1</v>
      </c>
      <c r="AK5" s="18">
        <v>1</v>
      </c>
      <c r="AL5" s="18">
        <v>1</v>
      </c>
      <c r="AM5" s="18">
        <v>1</v>
      </c>
      <c r="AN5" s="18">
        <v>1</v>
      </c>
      <c r="AO5" s="18">
        <v>1</v>
      </c>
      <c r="AP5" s="18">
        <v>0.5</v>
      </c>
      <c r="AQ5" s="18">
        <v>1</v>
      </c>
      <c r="AR5" s="18">
        <v>1</v>
      </c>
      <c r="AS5" s="18">
        <v>0.8</v>
      </c>
      <c r="AT5" s="18">
        <v>1</v>
      </c>
      <c r="AU5" s="18">
        <v>0.5</v>
      </c>
      <c r="AV5" s="18">
        <v>1</v>
      </c>
      <c r="AW5" s="18">
        <v>0.5</v>
      </c>
      <c r="AX5" s="18">
        <v>1</v>
      </c>
      <c r="AY5" s="18">
        <v>0.5</v>
      </c>
      <c r="AZ5" s="18">
        <v>1</v>
      </c>
    </row>
    <row r="6" spans="1:52" s="16" customFormat="1" ht="12.75">
      <c r="A6" s="17" t="s">
        <v>116</v>
      </c>
      <c r="B6" s="38" t="s">
        <v>222</v>
      </c>
      <c r="C6" s="18">
        <v>2</v>
      </c>
      <c r="D6" s="19"/>
      <c r="E6" s="18">
        <v>0.5</v>
      </c>
      <c r="F6" s="18">
        <v>0.8</v>
      </c>
      <c r="G6" s="18">
        <v>0.8</v>
      </c>
      <c r="H6" s="18">
        <v>0.8</v>
      </c>
      <c r="I6" s="18">
        <v>0.5</v>
      </c>
      <c r="J6" s="18">
        <v>1</v>
      </c>
      <c r="K6" s="18">
        <v>1</v>
      </c>
      <c r="L6" s="18">
        <v>0.5</v>
      </c>
      <c r="M6" s="18">
        <v>0.8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0.2</v>
      </c>
      <c r="W6" s="18">
        <v>1</v>
      </c>
      <c r="X6" s="18">
        <v>0.5</v>
      </c>
      <c r="Y6" s="18"/>
      <c r="Z6" s="18">
        <v>0.8</v>
      </c>
      <c r="AA6" s="18">
        <v>1</v>
      </c>
      <c r="AB6" s="18">
        <v>0.8</v>
      </c>
      <c r="AC6" s="18">
        <v>1</v>
      </c>
      <c r="AD6" s="18">
        <v>1</v>
      </c>
      <c r="AE6" s="18">
        <v>1</v>
      </c>
      <c r="AF6" s="18">
        <v>1</v>
      </c>
      <c r="AG6" s="18">
        <v>0.2</v>
      </c>
      <c r="AH6" s="18">
        <v>0.5</v>
      </c>
      <c r="AI6" s="18">
        <v>0.5</v>
      </c>
      <c r="AJ6" s="18">
        <v>0.5</v>
      </c>
      <c r="AK6" s="18">
        <v>1</v>
      </c>
      <c r="AL6" s="18">
        <v>1</v>
      </c>
      <c r="AM6" s="18">
        <v>1</v>
      </c>
      <c r="AN6" s="18">
        <v>1</v>
      </c>
      <c r="AO6" s="18"/>
      <c r="AP6" s="18">
        <v>1</v>
      </c>
      <c r="AQ6" s="18">
        <v>1</v>
      </c>
      <c r="AR6" s="18">
        <v>1</v>
      </c>
      <c r="AS6" s="18">
        <v>1</v>
      </c>
      <c r="AT6" s="18">
        <v>0.2</v>
      </c>
      <c r="AU6" s="18">
        <v>0.5</v>
      </c>
      <c r="AV6" s="18">
        <v>0.5</v>
      </c>
      <c r="AW6" s="18">
        <v>1</v>
      </c>
      <c r="AX6" s="18"/>
      <c r="AY6" s="18">
        <v>1</v>
      </c>
      <c r="AZ6" s="18">
        <v>1</v>
      </c>
    </row>
    <row r="7" spans="1:52" s="16" customFormat="1" ht="12.75">
      <c r="A7" s="17" t="s">
        <v>117</v>
      </c>
      <c r="B7" s="38" t="s">
        <v>223</v>
      </c>
      <c r="C7" s="18">
        <v>3</v>
      </c>
      <c r="D7" s="19"/>
      <c r="E7" s="18">
        <v>1</v>
      </c>
      <c r="F7" s="18">
        <v>0.2</v>
      </c>
      <c r="G7" s="18">
        <v>1</v>
      </c>
      <c r="H7" s="18">
        <v>0.8</v>
      </c>
      <c r="I7" s="18">
        <v>0.2</v>
      </c>
      <c r="J7" s="18">
        <v>0.2</v>
      </c>
      <c r="K7" s="18">
        <v>0.8</v>
      </c>
      <c r="L7" s="18">
        <v>0.8</v>
      </c>
      <c r="M7" s="18">
        <v>0.8</v>
      </c>
      <c r="N7" s="18">
        <v>0.8</v>
      </c>
      <c r="O7" s="18">
        <v>0.5</v>
      </c>
      <c r="P7" s="18">
        <v>0.5</v>
      </c>
      <c r="Q7" s="18">
        <v>0.8</v>
      </c>
      <c r="R7" s="18">
        <v>1</v>
      </c>
      <c r="S7" s="18">
        <v>1</v>
      </c>
      <c r="T7" s="18">
        <v>1</v>
      </c>
      <c r="U7" s="18">
        <v>0.5</v>
      </c>
      <c r="V7" s="18">
        <v>1</v>
      </c>
      <c r="W7" s="18">
        <v>0.2</v>
      </c>
      <c r="X7" s="18">
        <v>0.2</v>
      </c>
      <c r="Y7" s="18"/>
      <c r="Z7" s="18"/>
      <c r="AA7" s="18">
        <v>1</v>
      </c>
      <c r="AB7" s="18">
        <v>0.5</v>
      </c>
      <c r="AC7" s="18">
        <v>1</v>
      </c>
      <c r="AD7" s="18">
        <v>0.8</v>
      </c>
      <c r="AE7" s="18">
        <v>1</v>
      </c>
      <c r="AF7" s="18">
        <v>0.8</v>
      </c>
      <c r="AG7" s="18">
        <v>0.5</v>
      </c>
      <c r="AH7" s="18">
        <v>0.5</v>
      </c>
      <c r="AI7" s="18">
        <v>0.2</v>
      </c>
      <c r="AJ7" s="18">
        <v>0.5</v>
      </c>
      <c r="AK7" s="18">
        <v>1</v>
      </c>
      <c r="AL7" s="18">
        <v>0.5</v>
      </c>
      <c r="AM7" s="18">
        <v>0.5</v>
      </c>
      <c r="AN7" s="18">
        <v>0.8</v>
      </c>
      <c r="AO7" s="18"/>
      <c r="AP7" s="18">
        <v>0.8</v>
      </c>
      <c r="AQ7" s="18">
        <v>1</v>
      </c>
      <c r="AR7" s="18">
        <v>1</v>
      </c>
      <c r="AS7" s="18">
        <v>1</v>
      </c>
      <c r="AT7" s="18">
        <v>0.5</v>
      </c>
      <c r="AU7" s="18">
        <v>0.8</v>
      </c>
      <c r="AV7" s="18">
        <v>0.5</v>
      </c>
      <c r="AW7" s="18">
        <v>0.8</v>
      </c>
      <c r="AX7" s="18"/>
      <c r="AY7" s="18">
        <v>1</v>
      </c>
      <c r="AZ7" s="18">
        <v>1</v>
      </c>
    </row>
    <row r="8" spans="1:52" s="20" customFormat="1" ht="12.75">
      <c r="A8" s="27" t="s">
        <v>118</v>
      </c>
      <c r="B8" s="39" t="s">
        <v>224</v>
      </c>
      <c r="C8" s="29">
        <v>2</v>
      </c>
      <c r="D8" s="30"/>
      <c r="E8" s="29">
        <v>0.5</v>
      </c>
      <c r="F8" s="29">
        <v>1</v>
      </c>
      <c r="G8" s="29">
        <v>0.8</v>
      </c>
      <c r="H8" s="29">
        <v>0.2</v>
      </c>
      <c r="I8" s="29">
        <v>0.5</v>
      </c>
      <c r="J8" s="29">
        <v>0.8</v>
      </c>
      <c r="K8" s="29">
        <v>1</v>
      </c>
      <c r="L8" s="29">
        <v>0.2</v>
      </c>
      <c r="M8" s="29">
        <v>0.5</v>
      </c>
      <c r="N8" s="29">
        <v>1</v>
      </c>
      <c r="O8" s="29"/>
      <c r="P8" s="29">
        <v>0.5</v>
      </c>
      <c r="Q8" s="29">
        <v>0.8</v>
      </c>
      <c r="R8" s="29">
        <v>0.5</v>
      </c>
      <c r="S8" s="29">
        <v>0.8</v>
      </c>
      <c r="T8" s="29">
        <v>0.8</v>
      </c>
      <c r="U8" s="29">
        <v>1</v>
      </c>
      <c r="V8" s="29">
        <v>1</v>
      </c>
      <c r="W8" s="29">
        <v>1</v>
      </c>
      <c r="X8" s="29">
        <v>0.5</v>
      </c>
      <c r="Y8" s="29"/>
      <c r="Z8" s="29">
        <v>0.8</v>
      </c>
      <c r="AA8" s="29"/>
      <c r="AB8" s="29">
        <v>0.2</v>
      </c>
      <c r="AC8" s="29"/>
      <c r="AD8" s="29">
        <v>0.5</v>
      </c>
      <c r="AE8" s="29"/>
      <c r="AF8" s="29">
        <v>0.8</v>
      </c>
      <c r="AG8" s="29">
        <v>1</v>
      </c>
      <c r="AH8" s="29">
        <v>0.8</v>
      </c>
      <c r="AI8" s="29">
        <v>1</v>
      </c>
      <c r="AJ8" s="29">
        <v>0.2</v>
      </c>
      <c r="AK8" s="29">
        <v>1</v>
      </c>
      <c r="AL8" s="29"/>
      <c r="AM8" s="29">
        <v>0.8</v>
      </c>
      <c r="AN8" s="29">
        <v>1</v>
      </c>
      <c r="AO8" s="29">
        <v>0.5</v>
      </c>
      <c r="AP8" s="29">
        <v>1</v>
      </c>
      <c r="AQ8" s="29">
        <v>0.5</v>
      </c>
      <c r="AR8" s="29">
        <v>1</v>
      </c>
      <c r="AS8" s="29">
        <v>0.5</v>
      </c>
      <c r="AT8" s="29">
        <v>0.5</v>
      </c>
      <c r="AU8" s="29">
        <v>0.5</v>
      </c>
      <c r="AV8" s="29"/>
      <c r="AW8" s="29">
        <v>1</v>
      </c>
      <c r="AX8" s="29"/>
      <c r="AY8" s="29">
        <v>0.8</v>
      </c>
      <c r="AZ8" s="29">
        <v>1</v>
      </c>
    </row>
    <row r="9" spans="1:52" s="20" customFormat="1" ht="12.75">
      <c r="A9" s="27" t="s">
        <v>119</v>
      </c>
      <c r="B9" s="39" t="s">
        <v>225</v>
      </c>
      <c r="C9" s="29">
        <v>3</v>
      </c>
      <c r="D9" s="30"/>
      <c r="E9" s="29">
        <v>0.5</v>
      </c>
      <c r="F9" s="29">
        <v>0.8</v>
      </c>
      <c r="G9" s="29">
        <v>0.5</v>
      </c>
      <c r="H9" s="29">
        <v>0.5</v>
      </c>
      <c r="I9" s="29">
        <v>0.5</v>
      </c>
      <c r="J9" s="29">
        <v>1</v>
      </c>
      <c r="K9" s="29">
        <v>0.8</v>
      </c>
      <c r="L9" s="29"/>
      <c r="M9" s="29">
        <v>0.5</v>
      </c>
      <c r="N9" s="29">
        <v>1</v>
      </c>
      <c r="O9" s="29">
        <v>0.5</v>
      </c>
      <c r="P9" s="29">
        <v>0.5</v>
      </c>
      <c r="Q9" s="29">
        <v>0.8</v>
      </c>
      <c r="R9" s="29">
        <v>0.8</v>
      </c>
      <c r="S9" s="29">
        <v>1</v>
      </c>
      <c r="T9" s="29">
        <v>1</v>
      </c>
      <c r="U9" s="29">
        <v>1</v>
      </c>
      <c r="V9" s="29">
        <v>1</v>
      </c>
      <c r="W9" s="29">
        <v>0.8</v>
      </c>
      <c r="X9" s="29"/>
      <c r="Y9" s="29"/>
      <c r="Z9" s="29">
        <v>0.5</v>
      </c>
      <c r="AA9" s="29">
        <v>0.8</v>
      </c>
      <c r="AB9" s="29">
        <v>0.5</v>
      </c>
      <c r="AC9" s="29">
        <v>0.8</v>
      </c>
      <c r="AD9" s="29">
        <v>0.5</v>
      </c>
      <c r="AE9" s="29"/>
      <c r="AF9" s="29">
        <v>0.5</v>
      </c>
      <c r="AG9" s="29">
        <v>0.5</v>
      </c>
      <c r="AH9" s="29">
        <v>0.5</v>
      </c>
      <c r="AI9" s="29">
        <v>1</v>
      </c>
      <c r="AJ9" s="29">
        <v>0.5</v>
      </c>
      <c r="AK9" s="29">
        <v>1</v>
      </c>
      <c r="AL9" s="29">
        <v>1</v>
      </c>
      <c r="AM9" s="29">
        <v>0.8</v>
      </c>
      <c r="AN9" s="29">
        <v>1</v>
      </c>
      <c r="AO9" s="29"/>
      <c r="AP9" s="29">
        <v>1</v>
      </c>
      <c r="AQ9" s="29">
        <v>1</v>
      </c>
      <c r="AR9" s="29">
        <v>1</v>
      </c>
      <c r="AS9" s="29">
        <v>0.5</v>
      </c>
      <c r="AT9" s="29">
        <v>0.5</v>
      </c>
      <c r="AU9" s="29">
        <v>0.2</v>
      </c>
      <c r="AV9" s="29">
        <v>0.5</v>
      </c>
      <c r="AW9" s="29">
        <v>1</v>
      </c>
      <c r="AX9" s="29">
        <v>0.5</v>
      </c>
      <c r="AY9" s="29">
        <v>0.8</v>
      </c>
      <c r="AZ9" s="29">
        <v>1</v>
      </c>
    </row>
    <row r="10" spans="1:52" s="20" customFormat="1" ht="12.75">
      <c r="A10" s="27" t="s">
        <v>120</v>
      </c>
      <c r="B10" s="39" t="s">
        <v>240</v>
      </c>
      <c r="C10" s="29">
        <v>3</v>
      </c>
      <c r="D10" s="30"/>
      <c r="E10" s="29">
        <v>1</v>
      </c>
      <c r="F10" s="29">
        <v>1</v>
      </c>
      <c r="G10" s="29">
        <v>1</v>
      </c>
      <c r="H10" s="29">
        <v>1</v>
      </c>
      <c r="I10" s="29"/>
      <c r="J10" s="29">
        <v>0.2</v>
      </c>
      <c r="K10" s="29">
        <v>1</v>
      </c>
      <c r="L10" s="29">
        <v>1</v>
      </c>
      <c r="M10" s="29"/>
      <c r="N10" s="29">
        <v>0.8</v>
      </c>
      <c r="O10" s="29">
        <v>1</v>
      </c>
      <c r="P10" s="29">
        <v>1</v>
      </c>
      <c r="Q10" s="29">
        <v>1</v>
      </c>
      <c r="R10" s="29"/>
      <c r="S10" s="29">
        <v>1</v>
      </c>
      <c r="T10" s="29">
        <v>1</v>
      </c>
      <c r="U10" s="29">
        <v>1</v>
      </c>
      <c r="V10" s="29">
        <v>1</v>
      </c>
      <c r="W10" s="29">
        <v>0.8</v>
      </c>
      <c r="X10" s="29">
        <v>0.5</v>
      </c>
      <c r="Y10" s="29"/>
      <c r="Z10" s="29">
        <v>1</v>
      </c>
      <c r="AA10" s="29">
        <v>1</v>
      </c>
      <c r="AB10" s="29">
        <v>0.8</v>
      </c>
      <c r="AC10" s="29"/>
      <c r="AD10" s="29">
        <v>1</v>
      </c>
      <c r="AE10" s="29"/>
      <c r="AF10" s="29"/>
      <c r="AG10" s="29">
        <v>0.5</v>
      </c>
      <c r="AH10" s="29"/>
      <c r="AI10" s="29">
        <v>1</v>
      </c>
      <c r="AJ10" s="29">
        <v>0.8</v>
      </c>
      <c r="AK10" s="29"/>
      <c r="AL10" s="29">
        <v>1</v>
      </c>
      <c r="AM10" s="29"/>
      <c r="AN10" s="29">
        <v>1</v>
      </c>
      <c r="AO10" s="29">
        <v>0.2</v>
      </c>
      <c r="AP10" s="29"/>
      <c r="AQ10" s="29">
        <v>1</v>
      </c>
      <c r="AR10" s="29">
        <v>1</v>
      </c>
      <c r="AS10" s="29">
        <v>0.2</v>
      </c>
      <c r="AT10" s="29"/>
      <c r="AU10" s="29">
        <v>0.8</v>
      </c>
      <c r="AV10" s="29">
        <v>1</v>
      </c>
      <c r="AW10" s="29"/>
      <c r="AX10" s="29"/>
      <c r="AY10" s="29">
        <v>1</v>
      </c>
      <c r="AZ10" s="29">
        <v>0.8</v>
      </c>
    </row>
    <row r="11" spans="1:52" s="20" customFormat="1" ht="12.75">
      <c r="A11" s="27" t="s">
        <v>121</v>
      </c>
      <c r="B11" s="39" t="s">
        <v>226</v>
      </c>
      <c r="C11" s="29">
        <v>4</v>
      </c>
      <c r="D11" s="30"/>
      <c r="E11" s="29">
        <v>0.8</v>
      </c>
      <c r="F11" s="29">
        <v>0.8</v>
      </c>
      <c r="G11" s="29">
        <v>0.5</v>
      </c>
      <c r="H11" s="29">
        <v>1</v>
      </c>
      <c r="I11" s="29"/>
      <c r="J11" s="29"/>
      <c r="K11" s="29">
        <v>0.8</v>
      </c>
      <c r="L11" s="29">
        <v>0.8</v>
      </c>
      <c r="M11" s="29">
        <v>0.8</v>
      </c>
      <c r="N11" s="29">
        <v>1</v>
      </c>
      <c r="O11" s="29"/>
      <c r="P11" s="29">
        <v>1</v>
      </c>
      <c r="Q11" s="29">
        <v>0.8</v>
      </c>
      <c r="R11" s="29"/>
      <c r="S11" s="29">
        <v>1</v>
      </c>
      <c r="T11" s="29">
        <v>1</v>
      </c>
      <c r="U11" s="29">
        <v>1</v>
      </c>
      <c r="V11" s="29"/>
      <c r="W11" s="29">
        <v>0.8</v>
      </c>
      <c r="X11" s="29"/>
      <c r="Y11" s="29"/>
      <c r="Z11" s="29">
        <v>0.2</v>
      </c>
      <c r="AA11" s="29">
        <v>1</v>
      </c>
      <c r="AB11" s="29">
        <v>0.5</v>
      </c>
      <c r="AC11" s="29"/>
      <c r="AD11" s="29">
        <v>0.8</v>
      </c>
      <c r="AE11" s="29"/>
      <c r="AF11" s="29">
        <v>0.8</v>
      </c>
      <c r="AG11" s="29">
        <v>0.8</v>
      </c>
      <c r="AH11" s="29"/>
      <c r="AI11" s="29">
        <v>1</v>
      </c>
      <c r="AJ11" s="29"/>
      <c r="AK11" s="29">
        <v>0.5</v>
      </c>
      <c r="AL11" s="29">
        <v>0.8</v>
      </c>
      <c r="AM11" s="29"/>
      <c r="AN11" s="29">
        <v>0.8</v>
      </c>
      <c r="AO11" s="29"/>
      <c r="AP11" s="29">
        <v>0.8</v>
      </c>
      <c r="AQ11" s="29">
        <v>0.5</v>
      </c>
      <c r="AR11" s="29">
        <v>1</v>
      </c>
      <c r="AS11" s="29">
        <v>0.5</v>
      </c>
      <c r="AT11" s="29">
        <v>0.5</v>
      </c>
      <c r="AU11" s="29">
        <v>1</v>
      </c>
      <c r="AV11" s="29">
        <v>0.2</v>
      </c>
      <c r="AW11" s="29">
        <v>0.5</v>
      </c>
      <c r="AX11" s="29"/>
      <c r="AY11" s="29">
        <v>0.8</v>
      </c>
      <c r="AZ11" s="29"/>
    </row>
    <row r="12" spans="1:52" s="20" customFormat="1" ht="12.75">
      <c r="A12" s="27" t="s">
        <v>122</v>
      </c>
      <c r="B12" s="39" t="s">
        <v>227</v>
      </c>
      <c r="C12" s="29">
        <v>3</v>
      </c>
      <c r="D12" s="30"/>
      <c r="E12" s="29"/>
      <c r="F12" s="29">
        <v>1</v>
      </c>
      <c r="G12" s="29">
        <v>1</v>
      </c>
      <c r="H12" s="29">
        <v>1</v>
      </c>
      <c r="I12" s="29"/>
      <c r="J12" s="29">
        <v>0.5</v>
      </c>
      <c r="K12" s="29">
        <v>1</v>
      </c>
      <c r="L12" s="29">
        <v>0.5</v>
      </c>
      <c r="M12" s="29">
        <v>0.8</v>
      </c>
      <c r="N12" s="29">
        <v>1</v>
      </c>
      <c r="O12" s="29">
        <v>0.2</v>
      </c>
      <c r="P12" s="29">
        <v>1</v>
      </c>
      <c r="Q12" s="29">
        <v>1</v>
      </c>
      <c r="R12" s="29"/>
      <c r="S12" s="29">
        <v>1</v>
      </c>
      <c r="T12" s="29">
        <v>1</v>
      </c>
      <c r="U12" s="29">
        <v>1</v>
      </c>
      <c r="V12" s="29"/>
      <c r="W12" s="29">
        <v>0.2</v>
      </c>
      <c r="X12" s="29">
        <v>0.2</v>
      </c>
      <c r="Y12" s="29"/>
      <c r="Z12" s="29"/>
      <c r="AA12" s="29">
        <v>1</v>
      </c>
      <c r="AB12" s="29">
        <v>0.5</v>
      </c>
      <c r="AC12" s="29"/>
      <c r="AD12" s="29">
        <v>0.8</v>
      </c>
      <c r="AE12" s="29"/>
      <c r="AF12" s="29">
        <v>0.5</v>
      </c>
      <c r="AG12" s="29"/>
      <c r="AH12" s="29"/>
      <c r="AI12" s="29">
        <v>1</v>
      </c>
      <c r="AJ12" s="29"/>
      <c r="AK12" s="29"/>
      <c r="AL12" s="29"/>
      <c r="AM12" s="29"/>
      <c r="AN12" s="29">
        <v>1</v>
      </c>
      <c r="AO12" s="29"/>
      <c r="AP12" s="29"/>
      <c r="AQ12" s="29"/>
      <c r="AR12" s="29">
        <v>1</v>
      </c>
      <c r="AS12" s="29">
        <v>1</v>
      </c>
      <c r="AT12" s="29">
        <v>0.8</v>
      </c>
      <c r="AU12" s="29">
        <v>1</v>
      </c>
      <c r="AV12" s="29"/>
      <c r="AW12" s="29">
        <v>1</v>
      </c>
      <c r="AX12" s="29"/>
      <c r="AY12" s="29">
        <v>0.8</v>
      </c>
      <c r="AZ12" s="29"/>
    </row>
    <row r="13" spans="1:52" s="20" customFormat="1" ht="12.75">
      <c r="A13" s="27" t="s">
        <v>123</v>
      </c>
      <c r="B13" s="39" t="s">
        <v>228</v>
      </c>
      <c r="C13" s="29">
        <v>2</v>
      </c>
      <c r="D13" s="30"/>
      <c r="E13" s="29">
        <v>1</v>
      </c>
      <c r="F13" s="29">
        <v>0.5</v>
      </c>
      <c r="G13" s="29">
        <v>0.5</v>
      </c>
      <c r="H13" s="29">
        <v>0.5</v>
      </c>
      <c r="I13" s="29">
        <v>0.5</v>
      </c>
      <c r="J13" s="29">
        <v>0.2</v>
      </c>
      <c r="K13" s="29">
        <v>0.5</v>
      </c>
      <c r="L13" s="29">
        <v>0.2</v>
      </c>
      <c r="M13" s="29">
        <v>0.5</v>
      </c>
      <c r="N13" s="29">
        <v>1</v>
      </c>
      <c r="O13" s="29">
        <v>0.2</v>
      </c>
      <c r="P13" s="29">
        <v>0.2</v>
      </c>
      <c r="Q13" s="29">
        <v>0.2</v>
      </c>
      <c r="R13" s="29">
        <v>1</v>
      </c>
      <c r="S13" s="29">
        <v>0.5</v>
      </c>
      <c r="T13" s="29">
        <v>1</v>
      </c>
      <c r="U13" s="29">
        <v>0.8</v>
      </c>
      <c r="V13" s="29">
        <v>0.5</v>
      </c>
      <c r="W13" s="29">
        <v>1</v>
      </c>
      <c r="X13" s="29"/>
      <c r="Y13" s="29">
        <v>1</v>
      </c>
      <c r="Z13" s="29"/>
      <c r="AA13" s="29">
        <v>0.5</v>
      </c>
      <c r="AB13" s="29"/>
      <c r="AC13" s="29">
        <v>0.8</v>
      </c>
      <c r="AD13" s="29">
        <v>0.5</v>
      </c>
      <c r="AE13" s="29">
        <v>0.5</v>
      </c>
      <c r="AF13" s="29">
        <v>0.5</v>
      </c>
      <c r="AG13" s="29">
        <v>0.5</v>
      </c>
      <c r="AH13" s="29">
        <v>0.2</v>
      </c>
      <c r="AI13" s="29">
        <v>1</v>
      </c>
      <c r="AJ13" s="29">
        <v>0.8</v>
      </c>
      <c r="AK13" s="29">
        <v>1</v>
      </c>
      <c r="AL13" s="29">
        <v>0.8</v>
      </c>
      <c r="AM13" s="29">
        <v>0.8</v>
      </c>
      <c r="AN13" s="29">
        <v>1</v>
      </c>
      <c r="AO13" s="29"/>
      <c r="AP13" s="29">
        <v>1</v>
      </c>
      <c r="AQ13" s="29">
        <v>0.8</v>
      </c>
      <c r="AR13" s="29">
        <v>1</v>
      </c>
      <c r="AS13" s="29">
        <v>0.8</v>
      </c>
      <c r="AT13" s="29"/>
      <c r="AU13" s="29"/>
      <c r="AV13" s="29">
        <v>0.5</v>
      </c>
      <c r="AW13" s="29">
        <v>0.5</v>
      </c>
      <c r="AX13" s="29">
        <v>0.2</v>
      </c>
      <c r="AY13" s="29">
        <v>1</v>
      </c>
      <c r="AZ13" s="29">
        <v>1</v>
      </c>
    </row>
    <row r="14" spans="1:52" s="20" customFormat="1" ht="12.75">
      <c r="A14" s="27" t="s">
        <v>124</v>
      </c>
      <c r="B14" s="39" t="s">
        <v>229</v>
      </c>
      <c r="C14" s="29">
        <v>3</v>
      </c>
      <c r="D14" s="30"/>
      <c r="E14" s="29"/>
      <c r="F14" s="29"/>
      <c r="G14" s="29"/>
      <c r="H14" s="29">
        <v>1</v>
      </c>
      <c r="I14" s="29">
        <v>0.2</v>
      </c>
      <c r="J14" s="29"/>
      <c r="K14" s="29"/>
      <c r="L14" s="29"/>
      <c r="M14" s="29"/>
      <c r="N14" s="29">
        <v>0.8</v>
      </c>
      <c r="O14" s="29"/>
      <c r="P14" s="29"/>
      <c r="Q14" s="29"/>
      <c r="R14" s="29">
        <v>0.8</v>
      </c>
      <c r="S14" s="29">
        <v>0.5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>
        <v>1</v>
      </c>
      <c r="AG14" s="29">
        <v>0.8</v>
      </c>
      <c r="AH14" s="29"/>
      <c r="AI14" s="29"/>
      <c r="AJ14" s="29"/>
      <c r="AK14" s="29"/>
      <c r="AL14" s="29">
        <v>0.8</v>
      </c>
      <c r="AM14" s="29">
        <v>0.5</v>
      </c>
      <c r="AN14" s="29">
        <v>0.8</v>
      </c>
      <c r="AO14" s="29"/>
      <c r="AP14" s="29"/>
      <c r="AQ14" s="29">
        <v>1</v>
      </c>
      <c r="AR14" s="29"/>
      <c r="AS14" s="29"/>
      <c r="AT14" s="29">
        <v>1</v>
      </c>
      <c r="AU14" s="29"/>
      <c r="AV14" s="29"/>
      <c r="AW14" s="29"/>
      <c r="AX14" s="29"/>
      <c r="AY14" s="29">
        <v>0.8</v>
      </c>
      <c r="AZ14" s="29"/>
    </row>
    <row r="15" spans="1:52" s="20" customFormat="1" ht="12.75">
      <c r="A15" s="27" t="s">
        <v>125</v>
      </c>
      <c r="B15" s="39" t="s">
        <v>230</v>
      </c>
      <c r="C15" s="29">
        <v>3</v>
      </c>
      <c r="D15" s="30"/>
      <c r="E15" s="29"/>
      <c r="F15" s="29">
        <v>1</v>
      </c>
      <c r="G15" s="29">
        <v>1</v>
      </c>
      <c r="H15" s="29">
        <v>1</v>
      </c>
      <c r="I15" s="29"/>
      <c r="J15" s="29">
        <v>1</v>
      </c>
      <c r="K15" s="29">
        <v>1</v>
      </c>
      <c r="L15" s="29">
        <v>1</v>
      </c>
      <c r="M15" s="29">
        <v>1</v>
      </c>
      <c r="N15" s="29"/>
      <c r="O15" s="29">
        <v>1</v>
      </c>
      <c r="P15" s="29">
        <v>1</v>
      </c>
      <c r="Q15" s="29">
        <v>1</v>
      </c>
      <c r="R15" s="29">
        <v>0.8</v>
      </c>
      <c r="S15" s="29">
        <v>1</v>
      </c>
      <c r="T15" s="29">
        <v>1</v>
      </c>
      <c r="U15" s="29">
        <v>1</v>
      </c>
      <c r="V15" s="29">
        <v>1</v>
      </c>
      <c r="W15" s="29">
        <v>1</v>
      </c>
      <c r="X15" s="29"/>
      <c r="Y15" s="29"/>
      <c r="Z15" s="29"/>
      <c r="AA15" s="29">
        <v>1</v>
      </c>
      <c r="AB15" s="29"/>
      <c r="AC15" s="29"/>
      <c r="AD15" s="29"/>
      <c r="AE15" s="29">
        <v>0.8</v>
      </c>
      <c r="AF15" s="29">
        <v>1</v>
      </c>
      <c r="AG15" s="29">
        <v>0.8</v>
      </c>
      <c r="AH15" s="29"/>
      <c r="AI15" s="29">
        <v>1</v>
      </c>
      <c r="AJ15" s="29"/>
      <c r="AK15" s="29">
        <v>1</v>
      </c>
      <c r="AL15" s="29">
        <v>1</v>
      </c>
      <c r="AM15" s="29">
        <v>1</v>
      </c>
      <c r="AN15" s="29">
        <v>1</v>
      </c>
      <c r="AO15" s="29"/>
      <c r="AP15" s="29">
        <v>0.8</v>
      </c>
      <c r="AQ15" s="29">
        <v>1</v>
      </c>
      <c r="AR15" s="29">
        <v>1</v>
      </c>
      <c r="AS15" s="29">
        <v>1</v>
      </c>
      <c r="AT15" s="29"/>
      <c r="AU15" s="29">
        <v>1</v>
      </c>
      <c r="AV15" s="29">
        <v>1</v>
      </c>
      <c r="AW15" s="29">
        <v>0.5</v>
      </c>
      <c r="AX15" s="29"/>
      <c r="AY15" s="29"/>
      <c r="AZ15" s="29">
        <v>1</v>
      </c>
    </row>
    <row r="16" spans="1:52" s="20" customFormat="1" ht="12.75">
      <c r="A16" s="27" t="s">
        <v>126</v>
      </c>
      <c r="B16" s="39" t="s">
        <v>231</v>
      </c>
      <c r="C16" s="29">
        <v>3</v>
      </c>
      <c r="D16" s="30"/>
      <c r="E16" s="29"/>
      <c r="F16" s="29"/>
      <c r="G16" s="29">
        <v>1</v>
      </c>
      <c r="H16" s="29">
        <v>1</v>
      </c>
      <c r="I16" s="29"/>
      <c r="J16" s="29"/>
      <c r="K16" s="29"/>
      <c r="L16" s="29"/>
      <c r="M16" s="29"/>
      <c r="N16" s="29"/>
      <c r="O16" s="29"/>
      <c r="P16" s="29"/>
      <c r="Q16" s="29">
        <v>0.8</v>
      </c>
      <c r="R16" s="29"/>
      <c r="S16" s="29">
        <v>1</v>
      </c>
      <c r="T16" s="29">
        <v>1</v>
      </c>
      <c r="U16" s="29"/>
      <c r="V16" s="29"/>
      <c r="W16" s="29">
        <v>0.2</v>
      </c>
      <c r="X16" s="29"/>
      <c r="Y16" s="29"/>
      <c r="Z16" s="29"/>
      <c r="AA16" s="29"/>
      <c r="AB16" s="29"/>
      <c r="AC16" s="29"/>
      <c r="AD16" s="29"/>
      <c r="AE16" s="29"/>
      <c r="AF16" s="29">
        <v>0.8</v>
      </c>
      <c r="AG16" s="29">
        <v>0.8</v>
      </c>
      <c r="AH16" s="29"/>
      <c r="AI16" s="29"/>
      <c r="AJ16" s="29"/>
      <c r="AK16" s="29"/>
      <c r="AL16" s="29"/>
      <c r="AM16" s="29">
        <v>1</v>
      </c>
      <c r="AN16" s="29">
        <v>1</v>
      </c>
      <c r="AO16" s="29"/>
      <c r="AP16" s="29"/>
      <c r="AQ16" s="29">
        <v>1</v>
      </c>
      <c r="AR16" s="29">
        <v>1</v>
      </c>
      <c r="AS16" s="29"/>
      <c r="AT16" s="29"/>
      <c r="AU16" s="29"/>
      <c r="AV16" s="29">
        <v>0.8</v>
      </c>
      <c r="AW16" s="29"/>
      <c r="AX16" s="29"/>
      <c r="AY16" s="29">
        <v>0.8</v>
      </c>
      <c r="AZ16" s="29"/>
    </row>
    <row r="17" spans="1:52" s="21" customFormat="1" ht="12.75">
      <c r="A17" s="27" t="s">
        <v>127</v>
      </c>
      <c r="B17" s="39" t="s">
        <v>232</v>
      </c>
      <c r="C17" s="29">
        <v>3</v>
      </c>
      <c r="D17" s="30"/>
      <c r="E17" s="29"/>
      <c r="F17" s="29">
        <v>1</v>
      </c>
      <c r="G17" s="29">
        <v>1</v>
      </c>
      <c r="H17" s="29">
        <v>1</v>
      </c>
      <c r="I17" s="29"/>
      <c r="J17" s="29">
        <v>0.8</v>
      </c>
      <c r="K17" s="29"/>
      <c r="L17" s="29"/>
      <c r="M17" s="29">
        <v>1</v>
      </c>
      <c r="N17" s="29"/>
      <c r="O17" s="29"/>
      <c r="P17" s="29">
        <v>1</v>
      </c>
      <c r="Q17" s="29">
        <v>1</v>
      </c>
      <c r="R17" s="29">
        <v>1</v>
      </c>
      <c r="S17" s="29">
        <v>1</v>
      </c>
      <c r="T17" s="29">
        <v>1</v>
      </c>
      <c r="U17" s="29">
        <v>1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>
        <v>1</v>
      </c>
      <c r="AG17" s="29">
        <v>1</v>
      </c>
      <c r="AH17" s="29"/>
      <c r="AI17" s="29"/>
      <c r="AJ17" s="29"/>
      <c r="AK17" s="29"/>
      <c r="AL17" s="29">
        <v>1</v>
      </c>
      <c r="AM17" s="29">
        <v>1</v>
      </c>
      <c r="AN17" s="29">
        <v>1</v>
      </c>
      <c r="AO17" s="29"/>
      <c r="AP17" s="29"/>
      <c r="AQ17" s="29">
        <v>1</v>
      </c>
      <c r="AR17" s="29"/>
      <c r="AS17" s="29"/>
      <c r="AT17" s="29"/>
      <c r="AU17" s="29"/>
      <c r="AV17" s="29"/>
      <c r="AW17" s="29">
        <v>1</v>
      </c>
      <c r="AX17" s="29">
        <v>1</v>
      </c>
      <c r="AY17" s="29">
        <v>1</v>
      </c>
      <c r="AZ17" s="29">
        <v>1</v>
      </c>
    </row>
    <row r="18" spans="1:52" s="21" customFormat="1" ht="12.75">
      <c r="A18" s="27" t="s">
        <v>128</v>
      </c>
      <c r="B18" s="39" t="s">
        <v>233</v>
      </c>
      <c r="C18" s="29">
        <v>4</v>
      </c>
      <c r="D18" s="31"/>
      <c r="E18" s="32"/>
      <c r="F18" s="32"/>
      <c r="G18" s="32"/>
      <c r="H18" s="32">
        <v>1</v>
      </c>
      <c r="I18" s="32"/>
      <c r="J18" s="32"/>
      <c r="K18" s="32"/>
      <c r="L18" s="32"/>
      <c r="M18" s="32"/>
      <c r="N18" s="32"/>
      <c r="O18" s="32"/>
      <c r="P18" s="32">
        <v>0.5</v>
      </c>
      <c r="Q18" s="32"/>
      <c r="R18" s="32"/>
      <c r="S18" s="32">
        <v>1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>
        <v>0.2</v>
      </c>
      <c r="AH18" s="32"/>
      <c r="AI18" s="32"/>
      <c r="AJ18" s="32"/>
      <c r="AK18" s="32"/>
      <c r="AL18" s="32">
        <v>1</v>
      </c>
      <c r="AM18" s="32">
        <v>0.5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s="21" customFormat="1" ht="12.75">
      <c r="A19" s="28" t="s">
        <v>129</v>
      </c>
      <c r="B19" s="39" t="s">
        <v>234</v>
      </c>
      <c r="C19" s="33">
        <v>4</v>
      </c>
      <c r="D19" s="33"/>
      <c r="E19" s="33"/>
      <c r="F19" s="33"/>
      <c r="G19" s="33"/>
      <c r="H19" s="33">
        <v>0.8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>
        <v>0.8</v>
      </c>
      <c r="T19" s="33"/>
      <c r="U19" s="33"/>
      <c r="V19" s="33"/>
      <c r="W19" s="33">
        <v>0.2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>
        <v>0.2</v>
      </c>
      <c r="AH19" s="33"/>
      <c r="AI19" s="33"/>
      <c r="AJ19" s="33"/>
      <c r="AK19" s="33"/>
      <c r="AL19" s="33">
        <v>0.8</v>
      </c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s="21" customFormat="1" ht="12.75">
      <c r="A20" s="28" t="s">
        <v>130</v>
      </c>
      <c r="B20" s="39" t="s">
        <v>235</v>
      </c>
      <c r="C20" s="33">
        <v>3</v>
      </c>
      <c r="D20" s="33"/>
      <c r="E20" s="33"/>
      <c r="F20" s="33">
        <v>1</v>
      </c>
      <c r="G20" s="33">
        <v>1</v>
      </c>
      <c r="H20" s="33">
        <v>1</v>
      </c>
      <c r="I20" s="33"/>
      <c r="J20" s="33"/>
      <c r="K20" s="33"/>
      <c r="L20" s="33"/>
      <c r="M20" s="33">
        <v>1</v>
      </c>
      <c r="N20" s="33"/>
      <c r="O20" s="33"/>
      <c r="P20" s="33"/>
      <c r="Q20" s="33"/>
      <c r="R20" s="33">
        <v>1</v>
      </c>
      <c r="S20" s="33">
        <v>1</v>
      </c>
      <c r="T20" s="33"/>
      <c r="U20" s="33">
        <v>1</v>
      </c>
      <c r="V20" s="33"/>
      <c r="W20" s="33">
        <v>1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>
        <v>1</v>
      </c>
      <c r="AH20" s="33"/>
      <c r="AI20" s="33"/>
      <c r="AJ20" s="33"/>
      <c r="AK20" s="33"/>
      <c r="AL20" s="33">
        <v>1</v>
      </c>
      <c r="AM20" s="33"/>
      <c r="AN20" s="33">
        <v>0.8</v>
      </c>
      <c r="AO20" s="33"/>
      <c r="AP20" s="33"/>
      <c r="AQ20" s="33"/>
      <c r="AR20" s="33"/>
      <c r="AS20" s="33"/>
      <c r="AT20" s="33">
        <v>0.8</v>
      </c>
      <c r="AU20" s="33"/>
      <c r="AV20" s="33"/>
      <c r="AW20" s="33">
        <v>0.8</v>
      </c>
      <c r="AX20" s="33"/>
      <c r="AY20" s="33">
        <v>1</v>
      </c>
      <c r="AZ20" s="33"/>
    </row>
    <row r="21" spans="1:52" s="21" customFormat="1" ht="12.75">
      <c r="A21" s="28" t="s">
        <v>131</v>
      </c>
      <c r="B21" s="28" t="s">
        <v>236</v>
      </c>
      <c r="C21" s="33">
        <v>3</v>
      </c>
      <c r="D21" s="33"/>
      <c r="E21" s="33"/>
      <c r="F21" s="33"/>
      <c r="G21" s="33">
        <v>0.8</v>
      </c>
      <c r="H21" s="33">
        <v>0.2</v>
      </c>
      <c r="I21" s="33"/>
      <c r="J21" s="33">
        <v>0.8</v>
      </c>
      <c r="K21" s="33"/>
      <c r="L21" s="33"/>
      <c r="M21" s="33"/>
      <c r="N21" s="33"/>
      <c r="O21" s="33"/>
      <c r="P21" s="33"/>
      <c r="Q21" s="33"/>
      <c r="R21" s="33">
        <v>1</v>
      </c>
      <c r="S21" s="33"/>
      <c r="T21" s="33"/>
      <c r="U21" s="33"/>
      <c r="V21" s="33">
        <v>0.5</v>
      </c>
      <c r="W21" s="33"/>
      <c r="X21" s="33"/>
      <c r="Y21" s="33"/>
      <c r="Z21" s="33"/>
      <c r="AA21" s="33"/>
      <c r="AB21" s="33">
        <v>0.5</v>
      </c>
      <c r="AC21" s="33">
        <v>1</v>
      </c>
      <c r="AD21" s="33"/>
      <c r="AE21" s="33"/>
      <c r="AF21" s="33"/>
      <c r="AG21" s="33"/>
      <c r="AH21" s="33"/>
      <c r="AI21" s="33"/>
      <c r="AJ21" s="33">
        <v>0.5</v>
      </c>
      <c r="AK21" s="33">
        <v>1</v>
      </c>
      <c r="AL21" s="33">
        <v>0.5</v>
      </c>
      <c r="AM21" s="33"/>
      <c r="AN21" s="33">
        <v>0.5</v>
      </c>
      <c r="AO21" s="33">
        <v>1</v>
      </c>
      <c r="AP21" s="33">
        <v>0.5</v>
      </c>
      <c r="AQ21" s="33"/>
      <c r="AR21" s="33"/>
      <c r="AS21" s="33"/>
      <c r="AT21" s="33"/>
      <c r="AU21" s="33">
        <v>0.5</v>
      </c>
      <c r="AV21" s="33"/>
      <c r="AW21" s="33">
        <v>0.8</v>
      </c>
      <c r="AX21" s="33">
        <v>0.2</v>
      </c>
      <c r="AY21" s="33">
        <v>0.8</v>
      </c>
      <c r="AZ21" s="33">
        <v>1</v>
      </c>
    </row>
    <row r="22" spans="1:52" s="21" customFormat="1" ht="12.75">
      <c r="A22" s="28" t="s">
        <v>132</v>
      </c>
      <c r="B22" s="28" t="s">
        <v>237</v>
      </c>
      <c r="C22" s="33">
        <v>4</v>
      </c>
      <c r="D22" s="33"/>
      <c r="E22" s="33"/>
      <c r="F22" s="33"/>
      <c r="G22" s="33">
        <v>0.5</v>
      </c>
      <c r="H22" s="33">
        <v>0.5</v>
      </c>
      <c r="I22" s="33"/>
      <c r="J22" s="33"/>
      <c r="K22" s="33"/>
      <c r="L22" s="33"/>
      <c r="M22" s="33"/>
      <c r="N22" s="33"/>
      <c r="O22" s="33">
        <v>0.2</v>
      </c>
      <c r="P22" s="33"/>
      <c r="Q22" s="33"/>
      <c r="R22" s="33">
        <v>1</v>
      </c>
      <c r="S22" s="33"/>
      <c r="T22" s="33"/>
      <c r="U22" s="33"/>
      <c r="V22" s="33">
        <v>0.5</v>
      </c>
      <c r="W22" s="33"/>
      <c r="X22" s="33"/>
      <c r="Y22" s="33">
        <v>0.2</v>
      </c>
      <c r="Z22" s="33"/>
      <c r="AA22" s="33"/>
      <c r="AB22" s="33">
        <v>0.5</v>
      </c>
      <c r="AC22" s="33">
        <v>0.8</v>
      </c>
      <c r="AD22" s="33"/>
      <c r="AE22" s="33"/>
      <c r="AF22" s="33"/>
      <c r="AG22" s="33">
        <v>0.2</v>
      </c>
      <c r="AH22" s="33"/>
      <c r="AI22" s="33">
        <v>0.5</v>
      </c>
      <c r="AJ22" s="33">
        <v>0.5</v>
      </c>
      <c r="AK22" s="33"/>
      <c r="AL22" s="33">
        <v>0.8</v>
      </c>
      <c r="AM22" s="33">
        <v>0.5</v>
      </c>
      <c r="AN22" s="33">
        <v>0.5</v>
      </c>
      <c r="AO22" s="33">
        <v>0.5</v>
      </c>
      <c r="AP22" s="33"/>
      <c r="AQ22" s="33"/>
      <c r="AR22" s="33"/>
      <c r="AS22" s="33"/>
      <c r="AT22" s="33">
        <v>0.5</v>
      </c>
      <c r="AU22" s="33"/>
      <c r="AV22" s="33">
        <v>0.5</v>
      </c>
      <c r="AW22" s="33">
        <v>0.5</v>
      </c>
      <c r="AX22" s="33"/>
      <c r="AY22" s="33">
        <v>0.5</v>
      </c>
      <c r="AZ22" s="33">
        <v>1</v>
      </c>
    </row>
    <row r="23" spans="1:52" s="22" customFormat="1" ht="12.75">
      <c r="A23" s="22" t="s">
        <v>133</v>
      </c>
      <c r="B23" s="22" t="s">
        <v>238</v>
      </c>
      <c r="C23" s="25">
        <v>2</v>
      </c>
      <c r="D23" s="25"/>
      <c r="E23" s="25">
        <v>1</v>
      </c>
      <c r="F23" s="25">
        <v>0.8</v>
      </c>
      <c r="G23" s="25">
        <v>1</v>
      </c>
      <c r="H23" s="25">
        <v>1</v>
      </c>
      <c r="I23" s="25">
        <v>1</v>
      </c>
      <c r="J23" s="25">
        <v>1</v>
      </c>
      <c r="K23" s="25">
        <v>1</v>
      </c>
      <c r="L23" s="25">
        <v>0.2</v>
      </c>
      <c r="M23" s="25">
        <v>0.8</v>
      </c>
      <c r="N23" s="25">
        <v>0.5</v>
      </c>
      <c r="O23" s="25">
        <v>1</v>
      </c>
      <c r="P23" s="25">
        <v>1</v>
      </c>
      <c r="Q23" s="25">
        <v>1</v>
      </c>
      <c r="R23" s="25">
        <v>1</v>
      </c>
      <c r="S23" s="25">
        <v>1</v>
      </c>
      <c r="T23" s="25">
        <v>1</v>
      </c>
      <c r="U23" s="25">
        <v>1</v>
      </c>
      <c r="V23" s="25">
        <v>1</v>
      </c>
      <c r="W23" s="25">
        <v>0.8</v>
      </c>
      <c r="X23" s="25">
        <v>1</v>
      </c>
      <c r="Y23" s="25"/>
      <c r="Z23" s="25">
        <v>1</v>
      </c>
      <c r="AA23" s="25">
        <v>1</v>
      </c>
      <c r="AB23" s="25">
        <v>1</v>
      </c>
      <c r="AC23" s="25">
        <v>1</v>
      </c>
      <c r="AD23" s="25">
        <v>1</v>
      </c>
      <c r="AE23" s="25">
        <v>0.8</v>
      </c>
      <c r="AF23" s="25">
        <v>1</v>
      </c>
      <c r="AG23" s="25">
        <v>0.8</v>
      </c>
      <c r="AH23" s="25">
        <v>1</v>
      </c>
      <c r="AI23" s="25">
        <v>1</v>
      </c>
      <c r="AJ23" s="25">
        <v>0.5</v>
      </c>
      <c r="AK23" s="25">
        <v>1</v>
      </c>
      <c r="AL23" s="25">
        <v>1</v>
      </c>
      <c r="AM23" s="25">
        <v>1</v>
      </c>
      <c r="AN23" s="25">
        <v>1</v>
      </c>
      <c r="AO23" s="25">
        <v>1</v>
      </c>
      <c r="AP23" s="25">
        <v>1</v>
      </c>
      <c r="AQ23" s="25">
        <v>1</v>
      </c>
      <c r="AR23" s="25">
        <v>1</v>
      </c>
      <c r="AS23" s="25">
        <v>0.5</v>
      </c>
      <c r="AT23" s="25">
        <v>0.2</v>
      </c>
      <c r="AU23" s="25">
        <v>1</v>
      </c>
      <c r="AV23" s="25">
        <v>1</v>
      </c>
      <c r="AW23" s="25">
        <v>0.8</v>
      </c>
      <c r="AX23" s="25">
        <v>0.5</v>
      </c>
      <c r="AY23" s="25">
        <v>1</v>
      </c>
      <c r="AZ23" s="25">
        <v>1</v>
      </c>
    </row>
    <row r="24" spans="1:52" s="22" customFormat="1" ht="12.75">
      <c r="A24" s="22" t="s">
        <v>134</v>
      </c>
      <c r="B24" s="22" t="s">
        <v>136</v>
      </c>
      <c r="C24" s="25">
        <v>2</v>
      </c>
      <c r="D24" s="25"/>
      <c r="E24" s="25">
        <v>0.8</v>
      </c>
      <c r="F24" s="25">
        <v>1</v>
      </c>
      <c r="G24" s="25">
        <v>0.2</v>
      </c>
      <c r="H24" s="25">
        <v>1</v>
      </c>
      <c r="I24" s="25">
        <v>0.8</v>
      </c>
      <c r="J24" s="25"/>
      <c r="K24" s="25">
        <v>1</v>
      </c>
      <c r="L24" s="25"/>
      <c r="M24" s="25"/>
      <c r="N24" s="25">
        <v>0.8</v>
      </c>
      <c r="O24" s="25">
        <v>1</v>
      </c>
      <c r="P24" s="25"/>
      <c r="Q24" s="25"/>
      <c r="R24" s="25">
        <v>1</v>
      </c>
      <c r="S24" s="25"/>
      <c r="T24" s="25">
        <v>1</v>
      </c>
      <c r="U24" s="25">
        <v>0.2</v>
      </c>
      <c r="V24" s="25">
        <v>1</v>
      </c>
      <c r="W24" s="25"/>
      <c r="X24" s="25">
        <v>1</v>
      </c>
      <c r="Y24" s="25"/>
      <c r="Z24" s="25"/>
      <c r="AA24" s="25">
        <v>0.2</v>
      </c>
      <c r="AB24" s="25">
        <v>1</v>
      </c>
      <c r="AC24" s="25">
        <v>0.8</v>
      </c>
      <c r="AD24" s="25">
        <v>0.8</v>
      </c>
      <c r="AE24" s="25">
        <v>1</v>
      </c>
      <c r="AF24" s="25">
        <v>0.5</v>
      </c>
      <c r="AG24" s="25">
        <v>1</v>
      </c>
      <c r="AH24" s="25">
        <v>0.8</v>
      </c>
      <c r="AI24" s="25">
        <v>1</v>
      </c>
      <c r="AJ24" s="25">
        <v>0.8</v>
      </c>
      <c r="AK24" s="25"/>
      <c r="AL24" s="25">
        <v>0.5</v>
      </c>
      <c r="AM24" s="25"/>
      <c r="AN24" s="25">
        <v>1</v>
      </c>
      <c r="AO24" s="25">
        <v>1</v>
      </c>
      <c r="AP24" s="25">
        <v>0.2</v>
      </c>
      <c r="AQ24" s="25">
        <v>1</v>
      </c>
      <c r="AR24" s="25">
        <v>1</v>
      </c>
      <c r="AS24" s="25"/>
      <c r="AT24" s="25"/>
      <c r="AU24" s="25"/>
      <c r="AV24" s="25">
        <v>0.2</v>
      </c>
      <c r="AW24" s="25">
        <v>0.2</v>
      </c>
      <c r="AX24" s="25">
        <v>0.2</v>
      </c>
      <c r="AY24" s="25">
        <v>0.8</v>
      </c>
      <c r="AZ24" s="25">
        <v>1</v>
      </c>
    </row>
    <row r="25" spans="1:52" s="22" customFormat="1" ht="12.75">
      <c r="A25" s="22" t="s">
        <v>135</v>
      </c>
      <c r="B25" s="22" t="s">
        <v>137</v>
      </c>
      <c r="C25" s="25">
        <v>3</v>
      </c>
      <c r="D25" s="25"/>
      <c r="E25" s="25">
        <v>0.5</v>
      </c>
      <c r="F25" s="25">
        <v>0.2</v>
      </c>
      <c r="G25" s="25"/>
      <c r="H25" s="25">
        <v>1</v>
      </c>
      <c r="I25" s="25">
        <v>0.5</v>
      </c>
      <c r="J25" s="25"/>
      <c r="K25" s="25">
        <v>0.5</v>
      </c>
      <c r="L25" s="25"/>
      <c r="M25" s="25"/>
      <c r="N25" s="25"/>
      <c r="O25" s="25">
        <v>1</v>
      </c>
      <c r="P25" s="25"/>
      <c r="Q25" s="25">
        <v>1</v>
      </c>
      <c r="R25" s="25">
        <v>1</v>
      </c>
      <c r="S25" s="25"/>
      <c r="T25" s="25">
        <v>1</v>
      </c>
      <c r="U25" s="25">
        <v>1</v>
      </c>
      <c r="V25" s="25">
        <v>0.5</v>
      </c>
      <c r="W25" s="25"/>
      <c r="X25" s="25">
        <v>1</v>
      </c>
      <c r="Y25" s="25"/>
      <c r="Z25" s="25"/>
      <c r="AA25" s="25"/>
      <c r="AB25" s="25">
        <v>0.5</v>
      </c>
      <c r="AC25" s="25">
        <v>0.8</v>
      </c>
      <c r="AD25" s="25">
        <v>0.8</v>
      </c>
      <c r="AE25" s="25">
        <v>0.8</v>
      </c>
      <c r="AF25" s="25">
        <v>0.2</v>
      </c>
      <c r="AG25" s="25"/>
      <c r="AH25" s="25">
        <v>0.8</v>
      </c>
      <c r="AI25" s="25">
        <v>0.5</v>
      </c>
      <c r="AJ25" s="25">
        <v>0.2</v>
      </c>
      <c r="AK25" s="25"/>
      <c r="AL25" s="25">
        <v>1</v>
      </c>
      <c r="AM25" s="25"/>
      <c r="AN25" s="25">
        <v>0.5</v>
      </c>
      <c r="AO25" s="25">
        <v>0.8</v>
      </c>
      <c r="AP25" s="25"/>
      <c r="AQ25" s="25"/>
      <c r="AR25" s="25">
        <v>0.8</v>
      </c>
      <c r="AS25" s="25"/>
      <c r="AT25" s="25"/>
      <c r="AU25" s="25"/>
      <c r="AV25" s="25">
        <v>0.2</v>
      </c>
      <c r="AW25" s="25"/>
      <c r="AX25" s="25">
        <v>0.2</v>
      </c>
      <c r="AY25" s="25">
        <v>1</v>
      </c>
      <c r="AZ25" s="25">
        <v>0.8</v>
      </c>
    </row>
    <row r="26" spans="1:52" ht="13.5" thickBot="1">
      <c r="A26" s="34"/>
      <c r="B26" s="35" t="s">
        <v>239</v>
      </c>
      <c r="C26" s="36">
        <v>3</v>
      </c>
      <c r="D26" s="37"/>
      <c r="E26" s="37">
        <v>0.5</v>
      </c>
      <c r="F26" s="37">
        <v>0.5</v>
      </c>
      <c r="G26" s="37">
        <v>0.2</v>
      </c>
      <c r="H26" s="37">
        <v>0.5</v>
      </c>
      <c r="I26" s="37">
        <v>0.5</v>
      </c>
      <c r="J26" s="37">
        <v>0.5</v>
      </c>
      <c r="K26" s="37">
        <v>1</v>
      </c>
      <c r="L26" s="37">
        <v>0.5</v>
      </c>
      <c r="M26" s="37">
        <v>0.8</v>
      </c>
      <c r="N26" s="37">
        <v>0.2</v>
      </c>
      <c r="O26" s="37">
        <v>0.2</v>
      </c>
      <c r="P26" s="37">
        <v>0.5</v>
      </c>
      <c r="Q26" s="37">
        <v>0.5</v>
      </c>
      <c r="R26" s="37">
        <v>0.8</v>
      </c>
      <c r="S26" s="37">
        <v>0.5</v>
      </c>
      <c r="T26" s="37">
        <v>0.8</v>
      </c>
      <c r="U26" s="37">
        <v>0.8</v>
      </c>
      <c r="V26" s="37">
        <v>1</v>
      </c>
      <c r="W26" s="37">
        <v>0.2</v>
      </c>
      <c r="X26" s="37"/>
      <c r="Y26" s="37">
        <v>0.2</v>
      </c>
      <c r="Z26" s="37">
        <v>0.2</v>
      </c>
      <c r="AA26" s="37">
        <v>1</v>
      </c>
      <c r="AB26" s="37">
        <v>0.5</v>
      </c>
      <c r="AC26" s="37">
        <v>0.8</v>
      </c>
      <c r="AD26" s="37">
        <v>0.2</v>
      </c>
      <c r="AE26" s="37">
        <v>0.5</v>
      </c>
      <c r="AF26" s="37">
        <v>0.5</v>
      </c>
      <c r="AG26" s="37">
        <v>0.5</v>
      </c>
      <c r="AH26" s="37">
        <v>0.8</v>
      </c>
      <c r="AI26" s="37">
        <v>1</v>
      </c>
      <c r="AJ26" s="37">
        <v>0.5</v>
      </c>
      <c r="AK26" s="37">
        <v>0.8</v>
      </c>
      <c r="AL26" s="37">
        <v>1</v>
      </c>
      <c r="AM26" s="37">
        <v>0.2</v>
      </c>
      <c r="AN26" s="37">
        <v>0.8</v>
      </c>
      <c r="AO26" s="37">
        <v>0.2</v>
      </c>
      <c r="AP26" s="37">
        <v>0.8</v>
      </c>
      <c r="AQ26" s="37">
        <v>0.5</v>
      </c>
      <c r="AR26" s="37">
        <v>1</v>
      </c>
      <c r="AS26" s="37">
        <v>0.5</v>
      </c>
      <c r="AT26" s="37"/>
      <c r="AU26" s="37">
        <v>0.5</v>
      </c>
      <c r="AV26" s="37">
        <v>0.5</v>
      </c>
      <c r="AW26" s="37"/>
      <c r="AX26" s="37"/>
      <c r="AY26" s="37">
        <v>0.5</v>
      </c>
      <c r="AZ26" s="37">
        <v>1</v>
      </c>
    </row>
    <row r="27" spans="1:52" ht="12.75">
      <c r="A27" s="23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2.75">
      <c r="A28" s="5"/>
      <c r="B28" s="5"/>
      <c r="C28" s="5"/>
      <c r="D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5"/>
      <c r="B29" s="5" t="s">
        <v>1</v>
      </c>
      <c r="C29" s="3">
        <f>SUM(C4:C27)</f>
        <v>66</v>
      </c>
      <c r="D29" s="3"/>
      <c r="E29" s="3">
        <f>E4*$C$4+E5*$C$5+E6*$C$6+E7*$C$7+E8*$C$8+E9*$C$9+E10*$C$10+E11*$C$11+E12*$C$12+E13*$C$13+E14*$C$14+E15*$C$15+E16*$C$16+E17*$C$17+E18*$C$18+E19*$C$19+E20*$C$20+E21*$C$21+E22*$C$22+E23*$C$23+E24*$C$24+E25*$C$25+E26*$C$26</f>
        <v>24.900000000000002</v>
      </c>
      <c r="F29" s="3">
        <f aca="true" t="shared" si="0" ref="F29:AZ29">F4*$C$4+F5*$C$5+F6*$C$6+F7*$C$7+F8*$C$8+F9*$C$9+F10*$C$10+F11*$C$11+F12*$C$12+F13*$C$13+F14*$C$14+F15*$C$15+F16*$C$16+F17*$C$17+F18*$C$18+F19*$C$19+F20*$C$20+F21*$C$21+F22*$C$22+F23*$C$23+F24*$C$24+F25*$C$25+F26*$C$26</f>
        <v>34.1</v>
      </c>
      <c r="G29" s="3">
        <f t="shared" si="0"/>
        <v>40.1</v>
      </c>
      <c r="H29" s="3">
        <f t="shared" si="0"/>
        <v>52.2</v>
      </c>
      <c r="I29" s="3">
        <f t="shared" si="0"/>
        <v>15.299999999999999</v>
      </c>
      <c r="J29" s="3">
        <f t="shared" si="0"/>
        <v>23</v>
      </c>
      <c r="K29" s="3">
        <f t="shared" si="0"/>
        <v>32.900000000000006</v>
      </c>
      <c r="L29" s="3">
        <f t="shared" si="0"/>
        <v>19.799999999999997</v>
      </c>
      <c r="M29" s="3">
        <f t="shared" si="0"/>
        <v>29.1</v>
      </c>
      <c r="N29" s="3">
        <f t="shared" si="0"/>
        <v>30.400000000000006</v>
      </c>
      <c r="O29" s="3">
        <f t="shared" si="0"/>
        <v>20.800000000000004</v>
      </c>
      <c r="P29" s="3">
        <f t="shared" si="0"/>
        <v>30.299999999999997</v>
      </c>
      <c r="Q29" s="3">
        <f t="shared" si="0"/>
        <v>36.5</v>
      </c>
      <c r="R29" s="3">
        <f t="shared" si="0"/>
        <v>40.6</v>
      </c>
      <c r="S29" s="3">
        <f t="shared" si="0"/>
        <v>48.800000000000004</v>
      </c>
      <c r="T29" s="3">
        <f t="shared" si="0"/>
        <v>43</v>
      </c>
      <c r="U29" s="3">
        <f t="shared" si="0"/>
        <v>39.9</v>
      </c>
      <c r="V29" s="3">
        <f t="shared" si="0"/>
        <v>29.4</v>
      </c>
      <c r="W29" s="3">
        <f t="shared" si="0"/>
        <v>26.800000000000008</v>
      </c>
      <c r="X29" s="3">
        <f t="shared" si="0"/>
        <v>12.7</v>
      </c>
      <c r="Y29" s="3">
        <f t="shared" si="0"/>
        <v>4.4</v>
      </c>
      <c r="Z29" s="3">
        <f t="shared" si="0"/>
        <v>13.1</v>
      </c>
      <c r="AA29" s="3">
        <f t="shared" si="0"/>
        <v>28.799999999999997</v>
      </c>
      <c r="AB29" s="3">
        <f t="shared" si="0"/>
        <v>23.4</v>
      </c>
      <c r="AC29" s="3">
        <f t="shared" si="0"/>
        <v>25.200000000000003</v>
      </c>
      <c r="AD29" s="3">
        <f t="shared" si="0"/>
        <v>27.1</v>
      </c>
      <c r="AE29" s="3">
        <f t="shared" si="0"/>
        <v>19.5</v>
      </c>
      <c r="AF29" s="3">
        <f t="shared" si="0"/>
        <v>31.700000000000003</v>
      </c>
      <c r="AG29" s="3">
        <f t="shared" si="0"/>
        <v>34.2</v>
      </c>
      <c r="AH29" s="3">
        <f t="shared" si="0"/>
        <v>16.8</v>
      </c>
      <c r="AI29" s="3">
        <f t="shared" si="0"/>
        <v>36.1</v>
      </c>
      <c r="AJ29" s="3">
        <f t="shared" si="0"/>
        <v>20.6</v>
      </c>
      <c r="AK29" s="3">
        <f t="shared" si="0"/>
        <v>28.4</v>
      </c>
      <c r="AL29" s="3">
        <f t="shared" si="0"/>
        <v>50.20000000000001</v>
      </c>
      <c r="AM29" s="3">
        <f t="shared" si="0"/>
        <v>28.6</v>
      </c>
      <c r="AN29" s="3">
        <f t="shared" si="0"/>
        <v>49.8</v>
      </c>
      <c r="AO29" s="3">
        <f t="shared" si="0"/>
        <v>16</v>
      </c>
      <c r="AP29" s="3">
        <f t="shared" si="0"/>
        <v>26.299999999999997</v>
      </c>
      <c r="AQ29" s="3">
        <f t="shared" si="0"/>
        <v>35.5</v>
      </c>
      <c r="AR29" s="3">
        <f t="shared" si="0"/>
        <v>41.4</v>
      </c>
      <c r="AS29" s="3">
        <f t="shared" si="0"/>
        <v>23.8</v>
      </c>
      <c r="AT29" s="3">
        <f t="shared" si="0"/>
        <v>19</v>
      </c>
      <c r="AU29" s="3">
        <f t="shared" si="0"/>
        <v>24.4</v>
      </c>
      <c r="AV29" s="3">
        <f t="shared" si="0"/>
        <v>23.1</v>
      </c>
      <c r="AW29" s="3">
        <f t="shared" si="0"/>
        <v>31.699999999999996</v>
      </c>
      <c r="AX29" s="3">
        <f t="shared" si="0"/>
        <v>9.9</v>
      </c>
      <c r="AY29" s="3">
        <f t="shared" si="0"/>
        <v>45.9</v>
      </c>
      <c r="AZ29" s="3">
        <f t="shared" si="0"/>
        <v>40.8</v>
      </c>
    </row>
    <row r="30" spans="15:52" ht="12.75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S30" s="3"/>
      <c r="AT30" s="3"/>
      <c r="AU30" s="3"/>
      <c r="AV30" s="3"/>
      <c r="AW30" s="3"/>
      <c r="AX30" s="3"/>
      <c r="AY30" s="3"/>
      <c r="AZ30" s="3"/>
    </row>
    <row r="31" spans="2:52" ht="12.75">
      <c r="B31" s="6">
        <f>_xlfn.COUNTIFS(E31:AZ31,C31)</f>
        <v>0</v>
      </c>
      <c r="C31" s="10">
        <v>24</v>
      </c>
      <c r="D31" s="8"/>
      <c r="E31" s="9">
        <f>ROUND(E29*$C$31/$C$29,1)</f>
        <v>9.1</v>
      </c>
      <c r="F31" s="9">
        <f aca="true" t="shared" si="1" ref="F31:AZ31">ROUND(F29*$C$31/$C$29,1)</f>
        <v>12.4</v>
      </c>
      <c r="G31" s="9">
        <f t="shared" si="1"/>
        <v>14.6</v>
      </c>
      <c r="H31" s="9">
        <f t="shared" si="1"/>
        <v>19</v>
      </c>
      <c r="I31" s="9">
        <f t="shared" si="1"/>
        <v>5.6</v>
      </c>
      <c r="J31" s="9">
        <f t="shared" si="1"/>
        <v>8.4</v>
      </c>
      <c r="K31" s="9">
        <f t="shared" si="1"/>
        <v>12</v>
      </c>
      <c r="L31" s="9">
        <f t="shared" si="1"/>
        <v>7.2</v>
      </c>
      <c r="M31" s="9">
        <f t="shared" si="1"/>
        <v>10.6</v>
      </c>
      <c r="N31" s="9">
        <f t="shared" si="1"/>
        <v>11.1</v>
      </c>
      <c r="O31" s="9">
        <f t="shared" si="1"/>
        <v>7.6</v>
      </c>
      <c r="P31" s="9">
        <f t="shared" si="1"/>
        <v>11</v>
      </c>
      <c r="Q31" s="9">
        <f t="shared" si="1"/>
        <v>13.3</v>
      </c>
      <c r="R31" s="9">
        <f t="shared" si="1"/>
        <v>14.8</v>
      </c>
      <c r="S31" s="9">
        <f t="shared" si="1"/>
        <v>17.7</v>
      </c>
      <c r="T31" s="9">
        <f t="shared" si="1"/>
        <v>15.6</v>
      </c>
      <c r="U31" s="9">
        <f t="shared" si="1"/>
        <v>14.5</v>
      </c>
      <c r="V31" s="9">
        <f t="shared" si="1"/>
        <v>10.7</v>
      </c>
      <c r="W31" s="9">
        <f t="shared" si="1"/>
        <v>9.7</v>
      </c>
      <c r="X31" s="9">
        <f t="shared" si="1"/>
        <v>4.6</v>
      </c>
      <c r="Y31" s="9">
        <f t="shared" si="1"/>
        <v>1.6</v>
      </c>
      <c r="Z31" s="9">
        <f t="shared" si="1"/>
        <v>4.8</v>
      </c>
      <c r="AA31" s="9">
        <f t="shared" si="1"/>
        <v>10.5</v>
      </c>
      <c r="AB31" s="9">
        <f t="shared" si="1"/>
        <v>8.5</v>
      </c>
      <c r="AC31" s="9">
        <f t="shared" si="1"/>
        <v>9.2</v>
      </c>
      <c r="AD31" s="9">
        <f t="shared" si="1"/>
        <v>9.9</v>
      </c>
      <c r="AE31" s="9">
        <f t="shared" si="1"/>
        <v>7.1</v>
      </c>
      <c r="AF31" s="9">
        <f t="shared" si="1"/>
        <v>11.5</v>
      </c>
      <c r="AG31" s="9">
        <f t="shared" si="1"/>
        <v>12.4</v>
      </c>
      <c r="AH31" s="9">
        <f t="shared" si="1"/>
        <v>6.1</v>
      </c>
      <c r="AI31" s="9">
        <f t="shared" si="1"/>
        <v>13.1</v>
      </c>
      <c r="AJ31" s="9">
        <f t="shared" si="1"/>
        <v>7.5</v>
      </c>
      <c r="AK31" s="9">
        <f t="shared" si="1"/>
        <v>10.3</v>
      </c>
      <c r="AL31" s="9">
        <f t="shared" si="1"/>
        <v>18.3</v>
      </c>
      <c r="AM31" s="9">
        <f t="shared" si="1"/>
        <v>10.4</v>
      </c>
      <c r="AN31" s="9">
        <f t="shared" si="1"/>
        <v>18.1</v>
      </c>
      <c r="AO31" s="9">
        <f t="shared" si="1"/>
        <v>5.8</v>
      </c>
      <c r="AP31" s="9">
        <f t="shared" si="1"/>
        <v>9.6</v>
      </c>
      <c r="AQ31" s="9">
        <f t="shared" si="1"/>
        <v>12.9</v>
      </c>
      <c r="AR31" s="9">
        <f t="shared" si="1"/>
        <v>15.1</v>
      </c>
      <c r="AS31" s="9">
        <f t="shared" si="1"/>
        <v>8.7</v>
      </c>
      <c r="AT31" s="9">
        <f t="shared" si="1"/>
        <v>6.9</v>
      </c>
      <c r="AU31" s="9">
        <f t="shared" si="1"/>
        <v>8.9</v>
      </c>
      <c r="AV31" s="9">
        <f t="shared" si="1"/>
        <v>8.4</v>
      </c>
      <c r="AW31" s="9">
        <f t="shared" si="1"/>
        <v>11.5</v>
      </c>
      <c r="AX31" s="9">
        <f t="shared" si="1"/>
        <v>3.6</v>
      </c>
      <c r="AY31" s="9">
        <f t="shared" si="1"/>
        <v>16.7</v>
      </c>
      <c r="AZ31" s="9">
        <f t="shared" si="1"/>
        <v>14.8</v>
      </c>
    </row>
    <row r="32" spans="2:52" ht="12.75">
      <c r="B32" s="26">
        <f>AVERAGE(E31:AK31)</f>
        <v>10.363636363636363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S32" s="3"/>
      <c r="AT32" s="3"/>
      <c r="AU32" s="3"/>
      <c r="AV32" s="3"/>
      <c r="AW32" s="3"/>
      <c r="AX32" s="3"/>
      <c r="AY32" s="3"/>
      <c r="AZ32" s="3"/>
    </row>
    <row r="37" ht="12.75">
      <c r="K37" s="3" t="s">
        <v>241</v>
      </c>
    </row>
  </sheetData>
  <sheetProtection/>
  <conditionalFormatting sqref="E31:AZ31">
    <cfRule type="cellIs" priority="1" dxfId="2" operator="lessThan" stopIfTrue="1">
      <formula>9.99</formula>
    </cfRule>
    <cfRule type="cellIs" priority="2" dxfId="1" operator="greaterThan" stopIfTrue="1">
      <formula>14.99</formula>
    </cfRule>
    <cfRule type="cellIs" priority="3" dxfId="0" operator="between" stopIfTrue="1">
      <formula>9.99</formula>
      <formula>14.99</formula>
    </cfRule>
  </conditionalFormatting>
  <printOptions/>
  <pageMargins left="0.15748031496062992" right="0.1968503937007874" top="0.15748031496062992" bottom="0.1968503937007874" header="0.15748031496062992" footer="0.196850393700787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8" sqref="A1:D38"/>
    </sheetView>
  </sheetViews>
  <sheetFormatPr defaultColWidth="11.421875" defaultRowHeight="12.75"/>
  <cols>
    <col min="3" max="3" width="44.7109375" style="0" customWidth="1"/>
  </cols>
  <sheetData>
    <row r="1" spans="1:4" ht="12.75">
      <c r="A1" t="s">
        <v>4</v>
      </c>
      <c r="B1" t="s">
        <v>5</v>
      </c>
      <c r="C1" t="s">
        <v>6</v>
      </c>
      <c r="D1">
        <v>686698042</v>
      </c>
    </row>
    <row r="2" spans="1:4" ht="12.75">
      <c r="A2" t="s">
        <v>7</v>
      </c>
      <c r="B2" t="s">
        <v>8</v>
      </c>
      <c r="C2" t="s">
        <v>9</v>
      </c>
      <c r="D2">
        <v>627945387</v>
      </c>
    </row>
    <row r="3" spans="1:4" ht="12.75">
      <c r="A3" t="s">
        <v>10</v>
      </c>
      <c r="B3" t="s">
        <v>11</v>
      </c>
      <c r="C3" t="s">
        <v>12</v>
      </c>
      <c r="D3">
        <v>638208721</v>
      </c>
    </row>
    <row r="4" spans="1:4" ht="12.75">
      <c r="A4" t="s">
        <v>13</v>
      </c>
      <c r="B4" t="s">
        <v>14</v>
      </c>
      <c r="C4" t="s">
        <v>15</v>
      </c>
      <c r="D4">
        <v>695785825</v>
      </c>
    </row>
    <row r="5" spans="1:4" ht="12.75">
      <c r="A5" t="s">
        <v>16</v>
      </c>
      <c r="B5" t="s">
        <v>17</v>
      </c>
      <c r="C5" t="s">
        <v>18</v>
      </c>
      <c r="D5">
        <v>783344721</v>
      </c>
    </row>
    <row r="6" spans="1:4" ht="12.75">
      <c r="A6" t="s">
        <v>19</v>
      </c>
      <c r="B6" t="s">
        <v>20</v>
      </c>
      <c r="C6" t="s">
        <v>21</v>
      </c>
      <c r="D6">
        <v>788614023</v>
      </c>
    </row>
    <row r="7" spans="1:4" ht="12.75">
      <c r="A7" t="s">
        <v>22</v>
      </c>
      <c r="B7" t="s">
        <v>23</v>
      </c>
      <c r="C7" t="s">
        <v>24</v>
      </c>
      <c r="D7">
        <v>782704959</v>
      </c>
    </row>
    <row r="8" spans="1:4" ht="12.75">
      <c r="A8" t="s">
        <v>25</v>
      </c>
      <c r="B8" t="s">
        <v>26</v>
      </c>
      <c r="C8" t="s">
        <v>27</v>
      </c>
      <c r="D8">
        <v>783450275</v>
      </c>
    </row>
    <row r="9" spans="1:4" ht="12.75">
      <c r="A9" t="s">
        <v>28</v>
      </c>
      <c r="B9" t="s">
        <v>29</v>
      </c>
      <c r="C9" t="s">
        <v>30</v>
      </c>
      <c r="D9">
        <v>688607994</v>
      </c>
    </row>
    <row r="10" spans="1:4" ht="12.75">
      <c r="A10" t="s">
        <v>31</v>
      </c>
      <c r="B10" t="s">
        <v>32</v>
      </c>
      <c r="C10" t="s">
        <v>33</v>
      </c>
      <c r="D10">
        <v>629194942</v>
      </c>
    </row>
    <row r="11" spans="1:4" ht="12.75">
      <c r="A11" t="s">
        <v>34</v>
      </c>
      <c r="B11" t="s">
        <v>35</v>
      </c>
      <c r="C11" t="s">
        <v>36</v>
      </c>
      <c r="D11">
        <v>635509399</v>
      </c>
    </row>
    <row r="12" spans="1:4" ht="12.75">
      <c r="A12" t="s">
        <v>37</v>
      </c>
      <c r="B12" t="s">
        <v>38</v>
      </c>
      <c r="C12" t="s">
        <v>39</v>
      </c>
      <c r="D12">
        <v>770324151</v>
      </c>
    </row>
    <row r="13" spans="1:4" ht="12.75">
      <c r="A13" t="s">
        <v>40</v>
      </c>
      <c r="B13" t="s">
        <v>41</v>
      </c>
      <c r="C13" t="s">
        <v>42</v>
      </c>
      <c r="D13">
        <v>781706776</v>
      </c>
    </row>
    <row r="14" spans="1:4" ht="12.75">
      <c r="A14" t="s">
        <v>43</v>
      </c>
      <c r="B14" t="s">
        <v>44</v>
      </c>
      <c r="C14" t="s">
        <v>45</v>
      </c>
      <c r="D14">
        <v>695160170</v>
      </c>
    </row>
    <row r="15" spans="1:4" ht="12.75">
      <c r="A15" t="s">
        <v>46</v>
      </c>
      <c r="B15" t="s">
        <v>47</v>
      </c>
      <c r="C15" t="s">
        <v>48</v>
      </c>
      <c r="D15">
        <v>688180255</v>
      </c>
    </row>
    <row r="16" spans="1:4" ht="12.75">
      <c r="A16" t="s">
        <v>46</v>
      </c>
      <c r="B16" t="s">
        <v>49</v>
      </c>
      <c r="C16" t="s">
        <v>50</v>
      </c>
      <c r="D16">
        <v>688296358</v>
      </c>
    </row>
    <row r="17" spans="1:4" ht="12.75">
      <c r="A17" t="s">
        <v>51</v>
      </c>
      <c r="B17" t="s">
        <v>52</v>
      </c>
      <c r="C17" t="s">
        <v>53</v>
      </c>
      <c r="D17">
        <v>781666462</v>
      </c>
    </row>
    <row r="18" spans="1:4" ht="12.75">
      <c r="A18" t="s">
        <v>54</v>
      </c>
      <c r="B18" t="s">
        <v>55</v>
      </c>
      <c r="C18" t="s">
        <v>56</v>
      </c>
      <c r="D18">
        <v>650357177</v>
      </c>
    </row>
    <row r="19" spans="1:4" ht="12.75">
      <c r="A19" t="s">
        <v>113</v>
      </c>
      <c r="B19" t="s">
        <v>57</v>
      </c>
      <c r="C19" t="s">
        <v>58</v>
      </c>
      <c r="D19">
        <v>643716131</v>
      </c>
    </row>
    <row r="20" spans="1:4" ht="12.75">
      <c r="A20" t="s">
        <v>59</v>
      </c>
      <c r="B20" t="s">
        <v>60</v>
      </c>
      <c r="C20" t="s">
        <v>61</v>
      </c>
      <c r="D20">
        <v>783814030</v>
      </c>
    </row>
    <row r="21" spans="1:4" ht="12.75">
      <c r="A21" t="s">
        <v>62</v>
      </c>
      <c r="B21" t="s">
        <v>63</v>
      </c>
      <c r="C21" t="s">
        <v>64</v>
      </c>
      <c r="D21">
        <v>611043928</v>
      </c>
    </row>
    <row r="22" spans="1:4" ht="12.75">
      <c r="A22" t="s">
        <v>65</v>
      </c>
      <c r="B22" t="s">
        <v>66</v>
      </c>
      <c r="C22" t="s">
        <v>67</v>
      </c>
      <c r="D22">
        <v>787180965</v>
      </c>
    </row>
    <row r="23" spans="1:4" ht="12.75">
      <c r="A23" t="s">
        <v>68</v>
      </c>
      <c r="B23" t="s">
        <v>32</v>
      </c>
      <c r="C23" t="s">
        <v>69</v>
      </c>
      <c r="D23">
        <v>613654517</v>
      </c>
    </row>
    <row r="24" spans="1:4" ht="12.75">
      <c r="A24" t="s">
        <v>70</v>
      </c>
      <c r="B24" t="s">
        <v>52</v>
      </c>
      <c r="C24" t="s">
        <v>71</v>
      </c>
      <c r="D24">
        <v>603696092</v>
      </c>
    </row>
    <row r="25" spans="1:4" ht="12.75">
      <c r="A25" t="s">
        <v>72</v>
      </c>
      <c r="B25" t="s">
        <v>73</v>
      </c>
      <c r="C25" t="s">
        <v>74</v>
      </c>
      <c r="D25">
        <v>688628083</v>
      </c>
    </row>
    <row r="26" spans="1:4" ht="12.75">
      <c r="A26" t="s">
        <v>75</v>
      </c>
      <c r="B26" t="s">
        <v>47</v>
      </c>
      <c r="C26" t="s">
        <v>76</v>
      </c>
      <c r="D26">
        <v>783128480</v>
      </c>
    </row>
    <row r="27" spans="1:4" ht="12.75">
      <c r="A27" t="s">
        <v>77</v>
      </c>
      <c r="B27" t="s">
        <v>78</v>
      </c>
      <c r="C27" t="s">
        <v>79</v>
      </c>
      <c r="D27">
        <v>695495782</v>
      </c>
    </row>
    <row r="28" spans="1:4" ht="12.75">
      <c r="A28" t="s">
        <v>80</v>
      </c>
      <c r="B28" t="s">
        <v>81</v>
      </c>
      <c r="C28" t="s">
        <v>82</v>
      </c>
      <c r="D28">
        <v>626646025</v>
      </c>
    </row>
    <row r="29" spans="1:4" ht="12.75">
      <c r="A29" t="s">
        <v>83</v>
      </c>
      <c r="B29" t="s">
        <v>78</v>
      </c>
      <c r="C29" t="s">
        <v>84</v>
      </c>
      <c r="D29">
        <v>610033606</v>
      </c>
    </row>
    <row r="30" spans="1:4" ht="12.75">
      <c r="A30" t="s">
        <v>85</v>
      </c>
      <c r="B30" t="s">
        <v>86</v>
      </c>
      <c r="C30" t="s">
        <v>87</v>
      </c>
      <c r="D30">
        <v>610372098</v>
      </c>
    </row>
    <row r="31" spans="1:4" ht="12.75">
      <c r="A31" t="s">
        <v>88</v>
      </c>
      <c r="B31" t="s">
        <v>89</v>
      </c>
      <c r="C31" t="s">
        <v>90</v>
      </c>
      <c r="D31" t="s">
        <v>91</v>
      </c>
    </row>
    <row r="32" spans="1:4" ht="12.75">
      <c r="A32" t="s">
        <v>92</v>
      </c>
      <c r="B32" t="s">
        <v>93</v>
      </c>
      <c r="C32" t="s">
        <v>94</v>
      </c>
      <c r="D32">
        <v>783405747</v>
      </c>
    </row>
    <row r="33" spans="1:4" ht="12.75">
      <c r="A33" t="s">
        <v>95</v>
      </c>
      <c r="B33" t="s">
        <v>96</v>
      </c>
      <c r="C33" t="s">
        <v>97</v>
      </c>
      <c r="D33">
        <v>640299965</v>
      </c>
    </row>
    <row r="34" spans="1:4" ht="12.75">
      <c r="A34" t="s">
        <v>98</v>
      </c>
      <c r="B34" t="s">
        <v>99</v>
      </c>
      <c r="C34" t="s">
        <v>100</v>
      </c>
      <c r="D34">
        <v>681368817</v>
      </c>
    </row>
    <row r="35" spans="1:4" ht="12.75">
      <c r="A35" t="s">
        <v>101</v>
      </c>
      <c r="B35" t="s">
        <v>102</v>
      </c>
      <c r="C35" t="s">
        <v>103</v>
      </c>
      <c r="D35">
        <v>663346191</v>
      </c>
    </row>
    <row r="36" spans="1:4" ht="12.75">
      <c r="A36" t="s">
        <v>104</v>
      </c>
      <c r="B36" t="s">
        <v>105</v>
      </c>
      <c r="C36" t="s">
        <v>106</v>
      </c>
      <c r="D36">
        <v>782349868</v>
      </c>
    </row>
    <row r="37" spans="1:4" ht="12.75">
      <c r="A37" t="s">
        <v>107</v>
      </c>
      <c r="B37" t="s">
        <v>108</v>
      </c>
      <c r="C37" t="s">
        <v>109</v>
      </c>
      <c r="D37">
        <v>781231836</v>
      </c>
    </row>
    <row r="38" spans="1:4" ht="12.75">
      <c r="A38" t="s">
        <v>112</v>
      </c>
      <c r="B38" t="s">
        <v>110</v>
      </c>
      <c r="C38" t="s">
        <v>111</v>
      </c>
      <c r="D38">
        <v>699199504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Fabien HOSPITAL</cp:lastModifiedBy>
  <cp:lastPrinted>2015-01-04T12:14:54Z</cp:lastPrinted>
  <dcterms:created xsi:type="dcterms:W3CDTF">1996-10-21T11:03:58Z</dcterms:created>
  <dcterms:modified xsi:type="dcterms:W3CDTF">2023-10-16T14:21:54Z</dcterms:modified>
  <cp:category/>
  <cp:version/>
  <cp:contentType/>
  <cp:contentStatus/>
</cp:coreProperties>
</file>