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PC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<sst xmlns="http://schemas.openxmlformats.org/spreadsheetml/2006/main" count="113" uniqueCount="112">
  <si>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</si>
  <si>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</si>
  <si>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</si>
  <si>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 xml:space="preserve">pts
1
0,5-0,8
0,2
0
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</si>
  <si>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</si>
  <si>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</si>
  <si>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</si>
  <si>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</si>
  <si>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</si>
  <si>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</si>
  <si>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</si>
  <si>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</si>
  <si>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</si>
  <si>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</si>
  <si>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</si>
  <si>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</si>
  <si>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</si>
  <si>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</si>
  <si>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</si>
  <si>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</si>
  <si>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</si>
  <si>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</si>
  <si>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</si>
  <si>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</si>
  <si>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</si>
  <si>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</si>
  <si>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ANDRETA Clelia</t>
  </si>
  <si>
    <t>BARRABES Lea</t>
  </si>
  <si>
    <t>BASTELICA
Pierre-Sylvain</t>
  </si>
  <si>
    <t>BROUAT Romain</t>
  </si>
  <si>
    <t>BUJÍA SAINT-DIZIER
Tristana</t>
  </si>
  <si>
    <t>BYRNE Thana</t>
  </si>
  <si>
    <t>CANE Ava</t>
  </si>
  <si>
    <t>CHANEAC Jade</t>
  </si>
  <si>
    <t>CHOUDET Evan</t>
  </si>
  <si>
    <t>CLEVENOT Adrien</t>
  </si>
  <si>
    <t>COUSTY Ethan</t>
  </si>
  <si>
    <t>DE RAGUENEL DE MONTMOREL Erwan</t>
  </si>
  <si>
    <t>DEVEAUX Manon</t>
  </si>
  <si>
    <t>DORESSAMY Rayan</t>
  </si>
  <si>
    <t>DUHAMEL Valentine</t>
  </si>
  <si>
    <t>FERON Louane</t>
  </si>
  <si>
    <t>FONTAN Arthur</t>
  </si>
  <si>
    <t>FOURRIER--DUART
E Ruben</t>
  </si>
  <si>
    <t>FRANCOU Chloé</t>
  </si>
  <si>
    <t>HO Valérie</t>
  </si>
  <si>
    <t>IZQUIERDO Simon</t>
  </si>
  <si>
    <t>JARDAT Luca</t>
  </si>
  <si>
    <t>JERONIMO-
-ALCARAZ Lucas</t>
  </si>
  <si>
    <t>KUNTZ Elodie</t>
  </si>
  <si>
    <t>LABEDAN Léandre</t>
  </si>
  <si>
    <t>LABORIE Ambre</t>
  </si>
  <si>
    <t>LABRE Alexis</t>
  </si>
  <si>
    <t>LAFAGE Emma</t>
  </si>
  <si>
    <t>LAPEYRE Jade</t>
  </si>
  <si>
    <t>LEWIS Isabella</t>
  </si>
  <si>
    <t>LOURS Alexandre</t>
  </si>
  <si>
    <t>MARAIS Justine</t>
  </si>
  <si>
    <t>MASSOL Olivier</t>
  </si>
  <si>
    <t>MENOUX Yvan</t>
  </si>
  <si>
    <t>MULLER Remi</t>
  </si>
  <si>
    <t>PASTEL Hugo</t>
  </si>
  <si>
    <t>PELAT Marion</t>
  </si>
  <si>
    <t>PENNE Coraline</t>
  </si>
  <si>
    <t>PIQUEMAL Florian</t>
  </si>
  <si>
    <t>POUZENS Paul</t>
  </si>
  <si>
    <t>RICAUD Clement</t>
  </si>
  <si>
    <t>RUIZ Alexis</t>
  </si>
  <si>
    <t>SAUREL Alice</t>
  </si>
  <si>
    <t>SAUX Bastien</t>
  </si>
  <si>
    <t>SICARD Marin</t>
  </si>
  <si>
    <t>SOULET Enzo</t>
  </si>
  <si>
    <t>SPIEGEL Hugo</t>
  </si>
  <si>
    <t>VERSEUX Coline</t>
  </si>
  <si>
    <t>ZUAMABAR Ethan</t>
  </si>
  <si>
    <t xml:space="preserve"> </t>
  </si>
  <si>
    <t>Q24</t>
  </si>
  <si>
    <t>Q25</t>
  </si>
  <si>
    <t>Q26</t>
  </si>
  <si>
    <t>Q23</t>
  </si>
  <si>
    <t>DS3</t>
  </si>
  <si>
    <t>bits /pixels * taille -&gt; 9e6 pixels -&gt; 216e6 bits</t>
  </si>
  <si>
    <t>O(p*q) quadratique</t>
  </si>
  <si>
    <t>binarisation</t>
  </si>
  <si>
    <t>en haut à droite</t>
  </si>
  <si>
    <t>rotation</t>
  </si>
  <si>
    <t>pas de signes --&gt; erreur</t>
  </si>
  <si>
    <t>histo_ligne</t>
  </si>
  <si>
    <t>detecter_lignes</t>
  </si>
  <si>
    <t>rotation_auto</t>
  </si>
  <si>
    <t>graphe</t>
  </si>
  <si>
    <t>S2P -&gt; 45</t>
  </si>
  <si>
    <t>S4P -&gt; 20</t>
  </si>
  <si>
    <t>tableau S à P</t>
  </si>
  <si>
    <t>S214P -&gt; 5</t>
  </si>
  <si>
    <t>S2P -&gt; 45  FIN</t>
  </si>
  <si>
    <t>flot max</t>
  </si>
  <si>
    <t>noir=capcité nulle A = blanc</t>
  </si>
  <si>
    <t>requete 1</t>
  </si>
  <si>
    <t>requete 2</t>
  </si>
  <si>
    <t>requete 3</t>
  </si>
  <si>
    <t>car et var</t>
  </si>
  <si>
    <t>distance</t>
  </si>
  <si>
    <t>lire_données_ref -&gt; dico</t>
  </si>
  <si>
    <t>calcul_distances</t>
  </si>
  <si>
    <t>Q27</t>
  </si>
  <si>
    <t>Kvoisins</t>
  </si>
  <si>
    <t>complexité O(n*K) mieux</t>
  </si>
  <si>
    <t>symbole_majoritaire</t>
  </si>
  <si>
    <t xml:space="preserve">pas d'influence du nb </t>
  </si>
  <si>
    <t>dichotomie : n logarithmique</t>
  </si>
  <si>
    <t>fusion , complexité nlog(n)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</si>
</sst>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194" fontId="31" fillId="0" borderId="0">
      <alignment/>
      <protection/>
    </xf>
    <xf numFmtId="0" fontId="31" fillId="0" borderId="0">
      <alignment/>
      <protection/>
    </xf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textRotation="75"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textRotation="75"/>
    </xf>
    <xf numFmtId="0" fontId="0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 textRotation="75"/>
      <protection hidden="1"/>
    </xf>
    <xf numFmtId="2" fontId="0" fillId="0" borderId="10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6" borderId="10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3" xfId="0" applyFont="1" applyFill="1" applyBorder="1" applyAlignment="1">
      <alignment horizontal="center"/>
    </xf>
    <xf numFmtId="0" fontId="0" fillId="13" borderId="14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1" xfId="0" applyFont="1" applyFill="1" applyBorder="1" applyAlignment="1">
      <alignment wrapText="1"/>
    </xf>
    <xf numFmtId="0" fontId="0" fillId="36" borderId="22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tabSelected="1" zoomScale="70" zoomScaleNormal="7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B28" sqref="BB28"/>
    </sheetView>
  </sheetViews>
  <sheetFormatPr defaultColWidth="11.421875" defaultRowHeight="12.75"/>
  <cols>
    <col min="1" max="1" width="4.421875" style="7" bestFit="1" customWidth="1"/>
    <col min="2" max="2" width="38.8515625" style="7" customWidth="1"/>
    <col min="3" max="3" width="6.8515625" style="8" customWidth="1"/>
    <col min="4" max="4" width="1.421875" style="8" customWidth="1"/>
    <col min="5" max="14" width="5.7109375" style="4" customWidth="1"/>
    <col min="15" max="23" width="5.7109375" style="5" customWidth="1"/>
    <col min="24" max="24" width="5.7109375" style="26" customWidth="1"/>
    <col min="25" max="27" width="5.7109375" style="25" customWidth="1"/>
    <col min="28" max="36" width="5.7109375" style="4" customWidth="1"/>
    <col min="37" max="37" width="5.8515625" style="4" customWidth="1"/>
    <col min="38" max="54" width="5.7109375" style="1" customWidth="1"/>
    <col min="55" max="16384" width="11.421875" style="1" customWidth="1"/>
  </cols>
  <sheetData>
    <row r="1" spans="1:53" ht="137.25" customHeight="1">
      <c r="A1" s="13" t="s">
        <v>3</v>
      </c>
      <c r="B1" s="12" t="s">
        <v>2</v>
      </c>
      <c r="C1" s="3" t="s">
        <v>0</v>
      </c>
      <c r="D1" s="4"/>
      <c r="E1" s="17" t="s">
        <v>26</v>
      </c>
      <c r="F1" s="23" t="s">
        <v>27</v>
      </c>
      <c r="G1" s="23" t="s">
        <v>28</v>
      </c>
      <c r="H1" s="23" t="s">
        <v>29</v>
      </c>
      <c r="I1" s="23" t="s">
        <v>30</v>
      </c>
      <c r="J1" s="23" t="s">
        <v>31</v>
      </c>
      <c r="K1" s="23" t="s">
        <v>32</v>
      </c>
      <c r="L1" s="23" t="s">
        <v>33</v>
      </c>
      <c r="M1" s="23" t="s">
        <v>34</v>
      </c>
      <c r="N1" s="23" t="s">
        <v>35</v>
      </c>
      <c r="O1" s="23" t="s">
        <v>36</v>
      </c>
      <c r="P1" s="23" t="s">
        <v>37</v>
      </c>
      <c r="Q1" s="23" t="s">
        <v>38</v>
      </c>
      <c r="R1" s="23" t="s">
        <v>39</v>
      </c>
      <c r="S1" s="23" t="s">
        <v>40</v>
      </c>
      <c r="T1" s="23" t="s">
        <v>41</v>
      </c>
      <c r="U1" s="23" t="s">
        <v>42</v>
      </c>
      <c r="V1" s="23" t="s">
        <v>43</v>
      </c>
      <c r="W1" s="23" t="s">
        <v>44</v>
      </c>
      <c r="X1" s="23" t="s">
        <v>45</v>
      </c>
      <c r="Y1" s="23" t="s">
        <v>46</v>
      </c>
      <c r="Z1" s="23" t="s">
        <v>47</v>
      </c>
      <c r="AA1" s="23" t="s">
        <v>48</v>
      </c>
      <c r="AB1" s="23" t="s">
        <v>49</v>
      </c>
      <c r="AC1" s="23" t="s">
        <v>50</v>
      </c>
      <c r="AD1" s="23" t="s">
        <v>51</v>
      </c>
      <c r="AE1" s="23" t="s">
        <v>52</v>
      </c>
      <c r="AF1" s="23" t="s">
        <v>53</v>
      </c>
      <c r="AG1" s="23" t="s">
        <v>54</v>
      </c>
      <c r="AH1" s="23" t="s">
        <v>55</v>
      </c>
      <c r="AI1" s="23" t="s">
        <v>56</v>
      </c>
      <c r="AJ1" s="23" t="s">
        <v>57</v>
      </c>
      <c r="AK1" s="23" t="s">
        <v>58</v>
      </c>
      <c r="AL1" s="23" t="s">
        <v>59</v>
      </c>
      <c r="AM1" s="23" t="s">
        <v>60</v>
      </c>
      <c r="AN1" s="23" t="s">
        <v>61</v>
      </c>
      <c r="AO1" s="23" t="s">
        <v>62</v>
      </c>
      <c r="AP1" s="23" t="s">
        <v>63</v>
      </c>
      <c r="AQ1" s="23" t="s">
        <v>64</v>
      </c>
      <c r="AR1" s="23" t="s">
        <v>65</v>
      </c>
      <c r="AS1" s="23" t="s">
        <v>66</v>
      </c>
      <c r="AT1" s="23" t="s">
        <v>67</v>
      </c>
      <c r="AU1" s="23" t="s">
        <v>68</v>
      </c>
      <c r="AV1" s="23" t="s">
        <v>69</v>
      </c>
      <c r="AW1" s="23" t="s">
        <v>70</v>
      </c>
      <c r="AX1" s="23" t="s">
        <v>71</v>
      </c>
      <c r="AY1" s="23" t="s">
        <v>72</v>
      </c>
      <c r="AZ1" s="23" t="s">
        <v>73</v>
      </c>
      <c r="BA1" s="23" t="s">
        <v>74</v>
      </c>
    </row>
    <row r="2" spans="1:37" ht="12.75">
      <c r="A2" s="14"/>
      <c r="B2" s="15" t="s">
        <v>80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4"/>
      <c r="Y2" s="24"/>
      <c r="Z2" s="24"/>
      <c r="AA2" s="24"/>
      <c r="AB2" s="24"/>
      <c r="AC2" s="16"/>
      <c r="AD2" s="16"/>
      <c r="AE2" s="16"/>
      <c r="AF2" s="16"/>
      <c r="AG2" s="16"/>
      <c r="AH2" s="16"/>
      <c r="AJ2" s="7"/>
      <c r="AK2" s="1"/>
    </row>
    <row r="3" spans="1:37" ht="12.75">
      <c r="A3" s="18"/>
      <c r="B3" s="37"/>
      <c r="C3" s="19"/>
      <c r="D3" s="20"/>
      <c r="E3" s="19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  <c r="Y3" s="34"/>
      <c r="Z3" s="34"/>
      <c r="AA3" s="34"/>
      <c r="AB3" s="34"/>
      <c r="AC3" s="33"/>
      <c r="AD3" s="33"/>
      <c r="AE3" s="33"/>
      <c r="AF3" s="33"/>
      <c r="AG3" s="33"/>
      <c r="AH3" s="33"/>
      <c r="AI3" s="35"/>
      <c r="AJ3" s="36"/>
      <c r="AK3" s="1"/>
    </row>
    <row r="4" spans="1:53" s="2" customFormat="1" ht="12.75">
      <c r="A4" s="18" t="s">
        <v>4</v>
      </c>
      <c r="B4" s="37" t="s">
        <v>81</v>
      </c>
      <c r="C4" s="19">
        <v>2</v>
      </c>
      <c r="D4" s="20"/>
      <c r="E4" s="19">
        <v>0.2</v>
      </c>
      <c r="F4" s="19">
        <v>0.2</v>
      </c>
      <c r="G4" s="19"/>
      <c r="H4" s="19">
        <v>0.8</v>
      </c>
      <c r="I4" s="19">
        <v>1</v>
      </c>
      <c r="J4" s="19"/>
      <c r="K4" s="19">
        <v>0.5</v>
      </c>
      <c r="L4" s="19">
        <v>0.5</v>
      </c>
      <c r="M4" s="19">
        <v>1</v>
      </c>
      <c r="N4" s="19">
        <v>0.2</v>
      </c>
      <c r="O4" s="19">
        <v>1</v>
      </c>
      <c r="P4" s="19">
        <v>0.5</v>
      </c>
      <c r="Q4" s="19"/>
      <c r="R4" s="19">
        <v>1</v>
      </c>
      <c r="S4" s="19">
        <v>0.8</v>
      </c>
      <c r="T4" s="19">
        <v>0.5</v>
      </c>
      <c r="U4" s="19">
        <v>1</v>
      </c>
      <c r="V4" s="19">
        <v>1</v>
      </c>
      <c r="W4" s="19">
        <v>0.5</v>
      </c>
      <c r="X4" s="19">
        <v>1</v>
      </c>
      <c r="Y4" s="19">
        <v>0.7</v>
      </c>
      <c r="Z4" s="19">
        <v>1</v>
      </c>
      <c r="AA4" s="19">
        <v>0.5</v>
      </c>
      <c r="AB4" s="19">
        <v>1</v>
      </c>
      <c r="AC4" s="19">
        <v>0.8</v>
      </c>
      <c r="AD4" s="19">
        <v>0.7</v>
      </c>
      <c r="AE4" s="19">
        <v>0.8</v>
      </c>
      <c r="AF4" s="19">
        <v>0.8</v>
      </c>
      <c r="AG4" s="19">
        <v>0.2</v>
      </c>
      <c r="AH4" s="19">
        <v>0.8</v>
      </c>
      <c r="AI4" s="19">
        <v>0.8</v>
      </c>
      <c r="AJ4" s="19">
        <v>0.5</v>
      </c>
      <c r="AK4" s="19">
        <v>0.8</v>
      </c>
      <c r="AL4" s="19">
        <v>0.2</v>
      </c>
      <c r="AM4" s="19">
        <v>1</v>
      </c>
      <c r="AN4" s="19"/>
      <c r="AO4" s="19">
        <v>0.5</v>
      </c>
      <c r="AP4" s="19"/>
      <c r="AQ4" s="19">
        <v>0.8</v>
      </c>
      <c r="AR4" s="19">
        <v>1</v>
      </c>
      <c r="AS4" s="19">
        <v>0.5</v>
      </c>
      <c r="AT4" s="19">
        <v>0.5</v>
      </c>
      <c r="AU4" s="19">
        <v>1</v>
      </c>
      <c r="AV4" s="19">
        <v>0.5</v>
      </c>
      <c r="AW4" s="19">
        <v>0.8</v>
      </c>
      <c r="AX4" s="19">
        <v>1</v>
      </c>
      <c r="AY4" s="19">
        <v>0.8</v>
      </c>
      <c r="AZ4" s="19"/>
      <c r="BA4" s="19">
        <v>1</v>
      </c>
    </row>
    <row r="5" spans="1:53" s="2" customFormat="1" ht="12.75">
      <c r="A5" s="18" t="s">
        <v>5</v>
      </c>
      <c r="B5" s="37" t="s">
        <v>82</v>
      </c>
      <c r="C5" s="19">
        <v>2</v>
      </c>
      <c r="D5" s="20"/>
      <c r="E5" s="19"/>
      <c r="F5" s="19">
        <v>0.8</v>
      </c>
      <c r="G5" s="19"/>
      <c r="H5" s="19">
        <v>1</v>
      </c>
      <c r="I5" s="19">
        <v>1</v>
      </c>
      <c r="J5" s="19">
        <v>1</v>
      </c>
      <c r="K5" s="19"/>
      <c r="L5" s="19">
        <v>0.8</v>
      </c>
      <c r="M5" s="19">
        <v>1</v>
      </c>
      <c r="N5" s="19">
        <v>0.8</v>
      </c>
      <c r="O5" s="19">
        <v>1</v>
      </c>
      <c r="P5" s="19">
        <v>1</v>
      </c>
      <c r="Q5" s="19">
        <v>0.8</v>
      </c>
      <c r="R5" s="19">
        <v>0.5</v>
      </c>
      <c r="S5" s="19">
        <v>1</v>
      </c>
      <c r="T5" s="19">
        <v>0.8</v>
      </c>
      <c r="U5" s="19">
        <v>0.8</v>
      </c>
      <c r="V5" s="19">
        <v>1</v>
      </c>
      <c r="W5" s="19">
        <v>1</v>
      </c>
      <c r="X5" s="19"/>
      <c r="Y5" s="19"/>
      <c r="Z5" s="19">
        <v>1</v>
      </c>
      <c r="AA5" s="19">
        <v>0.8</v>
      </c>
      <c r="AB5" s="19">
        <v>1</v>
      </c>
      <c r="AC5" s="19">
        <v>1</v>
      </c>
      <c r="AD5" s="19">
        <v>1</v>
      </c>
      <c r="AE5" s="19">
        <v>1</v>
      </c>
      <c r="AF5" s="19"/>
      <c r="AG5" s="19">
        <v>0.5</v>
      </c>
      <c r="AH5" s="19">
        <v>0.8</v>
      </c>
      <c r="AI5" s="19"/>
      <c r="AJ5" s="19"/>
      <c r="AK5" s="19">
        <v>0.8</v>
      </c>
      <c r="AL5" s="19">
        <v>1</v>
      </c>
      <c r="AM5" s="19">
        <v>1</v>
      </c>
      <c r="AN5" s="19">
        <v>1</v>
      </c>
      <c r="AO5" s="19">
        <v>1</v>
      </c>
      <c r="AP5" s="19">
        <v>1</v>
      </c>
      <c r="AQ5" s="19">
        <v>1</v>
      </c>
      <c r="AR5" s="19">
        <v>0.8</v>
      </c>
      <c r="AS5" s="19">
        <v>1</v>
      </c>
      <c r="AT5" s="19">
        <v>1</v>
      </c>
      <c r="AU5" s="19">
        <v>1</v>
      </c>
      <c r="AV5" s="19">
        <v>1</v>
      </c>
      <c r="AW5" s="19">
        <v>1</v>
      </c>
      <c r="AX5" s="19">
        <v>1</v>
      </c>
      <c r="AY5" s="19"/>
      <c r="AZ5" s="19">
        <v>1</v>
      </c>
      <c r="BA5" s="19">
        <v>0.5</v>
      </c>
    </row>
    <row r="6" spans="1:53" s="2" customFormat="1" ht="12.75">
      <c r="A6" s="18" t="s">
        <v>6</v>
      </c>
      <c r="B6" s="46" t="s">
        <v>83</v>
      </c>
      <c r="C6" s="19">
        <v>4</v>
      </c>
      <c r="D6" s="31"/>
      <c r="E6" s="19">
        <v>0.5</v>
      </c>
      <c r="F6" s="19">
        <v>0.8</v>
      </c>
      <c r="G6" s="19">
        <v>1</v>
      </c>
      <c r="H6" s="19">
        <v>0.9</v>
      </c>
      <c r="I6" s="19">
        <v>0.8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0.2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0.8</v>
      </c>
      <c r="AB6" s="19">
        <v>1</v>
      </c>
      <c r="AC6" s="19"/>
      <c r="AD6" s="19">
        <v>0.8</v>
      </c>
      <c r="AE6" s="19">
        <v>0.5</v>
      </c>
      <c r="AF6" s="19">
        <v>0.2</v>
      </c>
      <c r="AG6" s="19">
        <v>0.2</v>
      </c>
      <c r="AH6" s="19">
        <v>0.8</v>
      </c>
      <c r="AI6" s="19">
        <v>0.2</v>
      </c>
      <c r="AJ6" s="19">
        <v>1</v>
      </c>
      <c r="AK6" s="19">
        <v>0.8</v>
      </c>
      <c r="AL6" s="19">
        <v>0.8</v>
      </c>
      <c r="AM6" s="19">
        <v>1</v>
      </c>
      <c r="AN6" s="19">
        <v>1</v>
      </c>
      <c r="AO6" s="19">
        <v>1</v>
      </c>
      <c r="AP6" s="19">
        <v>1</v>
      </c>
      <c r="AQ6" s="19">
        <v>1</v>
      </c>
      <c r="AR6" s="19">
        <v>0.8</v>
      </c>
      <c r="AS6" s="19">
        <v>1</v>
      </c>
      <c r="AT6" s="19">
        <v>1</v>
      </c>
      <c r="AU6" s="19">
        <v>1</v>
      </c>
      <c r="AV6" s="19">
        <v>1</v>
      </c>
      <c r="AW6" s="19">
        <v>1</v>
      </c>
      <c r="AX6" s="19">
        <v>1</v>
      </c>
      <c r="AY6" s="19">
        <v>1</v>
      </c>
      <c r="AZ6" s="19">
        <v>1</v>
      </c>
      <c r="BA6" s="19">
        <v>1</v>
      </c>
    </row>
    <row r="7" spans="1:53" s="2" customFormat="1" ht="12.75">
      <c r="A7" s="28" t="s">
        <v>7</v>
      </c>
      <c r="B7" s="29" t="s">
        <v>84</v>
      </c>
      <c r="C7" s="30">
        <v>1</v>
      </c>
      <c r="D7" s="31"/>
      <c r="E7" s="30">
        <v>1</v>
      </c>
      <c r="F7" s="30"/>
      <c r="G7" s="30">
        <v>1</v>
      </c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>
        <v>1</v>
      </c>
      <c r="P7" s="30">
        <v>1</v>
      </c>
      <c r="Q7" s="30"/>
      <c r="R7" s="30">
        <v>1</v>
      </c>
      <c r="S7" s="30">
        <v>1</v>
      </c>
      <c r="T7" s="30">
        <v>1</v>
      </c>
      <c r="U7" s="30">
        <v>1</v>
      </c>
      <c r="V7" s="30">
        <v>1</v>
      </c>
      <c r="W7" s="30">
        <v>1</v>
      </c>
      <c r="X7" s="30">
        <v>1</v>
      </c>
      <c r="Y7" s="30">
        <v>1</v>
      </c>
      <c r="Z7" s="30">
        <v>1</v>
      </c>
      <c r="AA7" s="30">
        <v>1</v>
      </c>
      <c r="AB7" s="30">
        <v>1</v>
      </c>
      <c r="AC7" s="30">
        <v>1</v>
      </c>
      <c r="AD7" s="30">
        <v>1</v>
      </c>
      <c r="AE7" s="30">
        <v>1</v>
      </c>
      <c r="AF7" s="30">
        <v>1</v>
      </c>
      <c r="AG7" s="30">
        <v>1</v>
      </c>
      <c r="AH7" s="30">
        <v>1</v>
      </c>
      <c r="AI7" s="30">
        <v>1</v>
      </c>
      <c r="AJ7" s="30">
        <v>1</v>
      </c>
      <c r="AK7" s="30"/>
      <c r="AL7" s="30">
        <v>1</v>
      </c>
      <c r="AM7" s="30">
        <v>1</v>
      </c>
      <c r="AN7" s="30">
        <v>1</v>
      </c>
      <c r="AO7" s="30">
        <v>1</v>
      </c>
      <c r="AP7" s="30"/>
      <c r="AQ7" s="30">
        <v>1</v>
      </c>
      <c r="AR7" s="30">
        <v>1</v>
      </c>
      <c r="AS7" s="30">
        <v>1</v>
      </c>
      <c r="AT7" s="30">
        <v>1</v>
      </c>
      <c r="AU7" s="30"/>
      <c r="AV7" s="30">
        <v>1</v>
      </c>
      <c r="AW7" s="30">
        <v>1</v>
      </c>
      <c r="AX7" s="30">
        <v>1</v>
      </c>
      <c r="AY7" s="30">
        <v>1</v>
      </c>
      <c r="AZ7" s="30">
        <v>1</v>
      </c>
      <c r="BA7" s="30">
        <v>1</v>
      </c>
    </row>
    <row r="8" spans="1:53" s="2" customFormat="1" ht="12.75">
      <c r="A8" s="28" t="s">
        <v>8</v>
      </c>
      <c r="B8" s="32" t="s">
        <v>85</v>
      </c>
      <c r="C8" s="30">
        <v>5</v>
      </c>
      <c r="D8" s="31"/>
      <c r="E8" s="30">
        <v>0.1</v>
      </c>
      <c r="F8" s="30">
        <v>0.2</v>
      </c>
      <c r="G8" s="30">
        <v>0.5</v>
      </c>
      <c r="H8" s="30">
        <v>0.2</v>
      </c>
      <c r="I8" s="30">
        <v>0.2</v>
      </c>
      <c r="J8" s="30">
        <v>0.1</v>
      </c>
      <c r="K8" s="30">
        <v>0.1</v>
      </c>
      <c r="L8" s="30">
        <v>1</v>
      </c>
      <c r="M8" s="30">
        <v>0.1</v>
      </c>
      <c r="N8" s="30">
        <v>0.2</v>
      </c>
      <c r="O8" s="30">
        <v>0.1</v>
      </c>
      <c r="P8" s="30">
        <v>0.3</v>
      </c>
      <c r="Q8" s="30">
        <v>0.3</v>
      </c>
      <c r="R8" s="30">
        <v>0.3</v>
      </c>
      <c r="S8" s="30">
        <v>0.3</v>
      </c>
      <c r="T8" s="30">
        <v>0.1</v>
      </c>
      <c r="U8" s="30">
        <v>0.2</v>
      </c>
      <c r="V8" s="30">
        <v>1</v>
      </c>
      <c r="W8" s="30">
        <v>0.5</v>
      </c>
      <c r="X8" s="30">
        <v>0.5</v>
      </c>
      <c r="Y8" s="30">
        <v>0.4</v>
      </c>
      <c r="Z8" s="30">
        <v>1</v>
      </c>
      <c r="AA8" s="30">
        <v>0.3</v>
      </c>
      <c r="AB8" s="30">
        <v>0.8</v>
      </c>
      <c r="AC8" s="30">
        <v>0.1</v>
      </c>
      <c r="AD8" s="30">
        <v>0.5</v>
      </c>
      <c r="AE8" s="30">
        <v>0.2</v>
      </c>
      <c r="AF8" s="30">
        <v>0.2</v>
      </c>
      <c r="AG8" s="30">
        <v>0.2</v>
      </c>
      <c r="AH8" s="30">
        <v>0.5</v>
      </c>
      <c r="AI8" s="30">
        <v>0.8</v>
      </c>
      <c r="AJ8" s="30">
        <v>0.2</v>
      </c>
      <c r="AK8" s="30">
        <v>0.5</v>
      </c>
      <c r="AL8" s="30">
        <v>0.8</v>
      </c>
      <c r="AM8" s="30">
        <v>0.8</v>
      </c>
      <c r="AN8" s="30">
        <v>0.1</v>
      </c>
      <c r="AO8" s="30">
        <v>0.1</v>
      </c>
      <c r="AP8" s="30"/>
      <c r="AQ8" s="30">
        <v>1</v>
      </c>
      <c r="AR8" s="30">
        <v>0.9</v>
      </c>
      <c r="AS8" s="30">
        <v>0.5</v>
      </c>
      <c r="AT8" s="30">
        <v>0.8</v>
      </c>
      <c r="AU8" s="30">
        <v>0.5</v>
      </c>
      <c r="AV8" s="30">
        <v>0.4</v>
      </c>
      <c r="AW8" s="30">
        <v>0.2</v>
      </c>
      <c r="AX8" s="30">
        <v>0.2</v>
      </c>
      <c r="AY8" s="30">
        <v>0.5</v>
      </c>
      <c r="AZ8" s="30">
        <v>0.7</v>
      </c>
      <c r="BA8" s="30">
        <v>0.3</v>
      </c>
    </row>
    <row r="9" spans="1:53" s="2" customFormat="1" ht="12.75">
      <c r="A9" s="28" t="s">
        <v>9</v>
      </c>
      <c r="B9" s="29" t="s">
        <v>86</v>
      </c>
      <c r="C9" s="30">
        <v>1</v>
      </c>
      <c r="D9" s="31"/>
      <c r="E9" s="30"/>
      <c r="F9" s="30"/>
      <c r="G9" s="30"/>
      <c r="H9" s="30">
        <v>1</v>
      </c>
      <c r="I9" s="30"/>
      <c r="J9" s="30"/>
      <c r="K9" s="30">
        <v>1</v>
      </c>
      <c r="L9" s="30">
        <v>1</v>
      </c>
      <c r="M9" s="30"/>
      <c r="N9" s="30"/>
      <c r="O9" s="30">
        <v>0.5</v>
      </c>
      <c r="P9" s="30"/>
      <c r="Q9" s="30"/>
      <c r="R9" s="30">
        <v>1</v>
      </c>
      <c r="S9" s="30">
        <v>0.5</v>
      </c>
      <c r="T9" s="30">
        <v>1</v>
      </c>
      <c r="U9" s="30">
        <v>1</v>
      </c>
      <c r="V9" s="30">
        <v>1</v>
      </c>
      <c r="W9" s="30"/>
      <c r="X9" s="30">
        <v>1</v>
      </c>
      <c r="Y9" s="30"/>
      <c r="Z9" s="30">
        <v>1</v>
      </c>
      <c r="AA9" s="30"/>
      <c r="AB9" s="30"/>
      <c r="AC9" s="30"/>
      <c r="AD9" s="30"/>
      <c r="AE9" s="30"/>
      <c r="AF9" s="30"/>
      <c r="AG9" s="30"/>
      <c r="AH9" s="30">
        <v>0.5</v>
      </c>
      <c r="AI9" s="30"/>
      <c r="AJ9" s="30"/>
      <c r="AK9" s="30">
        <v>0.5</v>
      </c>
      <c r="AL9" s="30">
        <v>1</v>
      </c>
      <c r="AM9" s="30"/>
      <c r="AN9" s="30"/>
      <c r="AO9" s="30"/>
      <c r="AP9" s="30"/>
      <c r="AQ9" s="30">
        <v>1</v>
      </c>
      <c r="AR9" s="30">
        <v>1</v>
      </c>
      <c r="AS9" s="30">
        <v>1</v>
      </c>
      <c r="AT9" s="30">
        <v>1</v>
      </c>
      <c r="AU9" s="30">
        <v>0.2</v>
      </c>
      <c r="AV9" s="30"/>
      <c r="AW9" s="30"/>
      <c r="AX9" s="30"/>
      <c r="AY9" s="30"/>
      <c r="AZ9" s="30">
        <v>1</v>
      </c>
      <c r="BA9" s="30"/>
    </row>
    <row r="10" spans="1:53" ht="12.75">
      <c r="A10" s="28" t="s">
        <v>10</v>
      </c>
      <c r="B10" s="32" t="s">
        <v>87</v>
      </c>
      <c r="C10" s="30">
        <v>5</v>
      </c>
      <c r="D10" s="31"/>
      <c r="E10" s="30">
        <v>0.5</v>
      </c>
      <c r="F10" s="30">
        <v>0.2</v>
      </c>
      <c r="G10" s="30">
        <v>1</v>
      </c>
      <c r="H10" s="30">
        <v>0.9</v>
      </c>
      <c r="I10" s="30">
        <v>1</v>
      </c>
      <c r="J10" s="30">
        <v>1</v>
      </c>
      <c r="K10" s="30">
        <v>0.2</v>
      </c>
      <c r="L10" s="30">
        <v>1</v>
      </c>
      <c r="M10" s="30">
        <v>1</v>
      </c>
      <c r="N10" s="30">
        <v>1</v>
      </c>
      <c r="O10" s="30">
        <v>1</v>
      </c>
      <c r="P10" s="30"/>
      <c r="Q10" s="30">
        <v>0.5</v>
      </c>
      <c r="R10" s="30">
        <v>1</v>
      </c>
      <c r="S10" s="30">
        <v>0.2</v>
      </c>
      <c r="T10" s="30"/>
      <c r="U10" s="30">
        <v>1</v>
      </c>
      <c r="V10" s="30">
        <v>1</v>
      </c>
      <c r="W10" s="30">
        <v>1</v>
      </c>
      <c r="X10" s="30">
        <v>0.5</v>
      </c>
      <c r="Y10" s="30">
        <v>0.2</v>
      </c>
      <c r="Z10" s="30">
        <v>1</v>
      </c>
      <c r="AA10" s="30">
        <v>0.8</v>
      </c>
      <c r="AB10" s="30">
        <v>1</v>
      </c>
      <c r="AC10" s="30">
        <v>1</v>
      </c>
      <c r="AD10" s="30">
        <v>1</v>
      </c>
      <c r="AE10" s="30">
        <v>0.5</v>
      </c>
      <c r="AF10" s="30">
        <v>0.5</v>
      </c>
      <c r="AG10" s="30">
        <v>0.8</v>
      </c>
      <c r="AH10" s="30">
        <v>0.9</v>
      </c>
      <c r="AI10" s="30">
        <v>0.2</v>
      </c>
      <c r="AJ10" s="30">
        <v>1</v>
      </c>
      <c r="AK10" s="30">
        <v>1</v>
      </c>
      <c r="AL10" s="30">
        <v>1</v>
      </c>
      <c r="AM10" s="30"/>
      <c r="AN10" s="30">
        <v>1</v>
      </c>
      <c r="AO10" s="30">
        <v>1</v>
      </c>
      <c r="AP10" s="30">
        <v>0.5</v>
      </c>
      <c r="AQ10" s="30">
        <v>1</v>
      </c>
      <c r="AR10" s="30">
        <v>1</v>
      </c>
      <c r="AS10" s="30">
        <v>1</v>
      </c>
      <c r="AT10" s="30">
        <v>1</v>
      </c>
      <c r="AU10" s="30">
        <v>1</v>
      </c>
      <c r="AV10" s="30">
        <v>0.5</v>
      </c>
      <c r="AW10" s="30">
        <v>1</v>
      </c>
      <c r="AX10" s="30"/>
      <c r="AY10" s="30">
        <v>1</v>
      </c>
      <c r="AZ10" s="30">
        <v>1</v>
      </c>
      <c r="BA10" s="30">
        <v>1</v>
      </c>
    </row>
    <row r="11" spans="1:53" s="2" customFormat="1" ht="12.75">
      <c r="A11" s="28" t="s">
        <v>11</v>
      </c>
      <c r="B11" s="32" t="s">
        <v>88</v>
      </c>
      <c r="C11" s="30">
        <v>3</v>
      </c>
      <c r="D11" s="31"/>
      <c r="E11" s="30">
        <v>0.2</v>
      </c>
      <c r="F11" s="30">
        <v>0.2</v>
      </c>
      <c r="G11" s="30">
        <v>0.5</v>
      </c>
      <c r="H11" s="30"/>
      <c r="I11" s="30">
        <v>0.1</v>
      </c>
      <c r="J11" s="30">
        <v>0.2</v>
      </c>
      <c r="K11" s="30"/>
      <c r="L11" s="30"/>
      <c r="M11" s="30">
        <v>0.2</v>
      </c>
      <c r="N11" s="30"/>
      <c r="O11" s="30"/>
      <c r="P11" s="30"/>
      <c r="Q11" s="30">
        <v>0.2</v>
      </c>
      <c r="R11" s="30">
        <v>0.9</v>
      </c>
      <c r="S11" s="30">
        <v>0.2</v>
      </c>
      <c r="T11" s="30"/>
      <c r="U11" s="30">
        <v>0.2</v>
      </c>
      <c r="V11" s="30">
        <v>1</v>
      </c>
      <c r="W11" s="30">
        <v>0.1</v>
      </c>
      <c r="X11" s="30"/>
      <c r="Y11" s="30"/>
      <c r="Z11" s="30">
        <v>1</v>
      </c>
      <c r="AA11" s="30"/>
      <c r="AB11" s="30">
        <v>0.1</v>
      </c>
      <c r="AC11" s="30">
        <v>0.2</v>
      </c>
      <c r="AD11" s="30">
        <v>0.2</v>
      </c>
      <c r="AE11" s="30"/>
      <c r="AF11" s="30">
        <v>0.2</v>
      </c>
      <c r="AG11" s="30"/>
      <c r="AH11" s="30">
        <v>0.5</v>
      </c>
      <c r="AI11" s="30"/>
      <c r="AJ11" s="30">
        <v>0.2</v>
      </c>
      <c r="AK11" s="30">
        <v>0.5</v>
      </c>
      <c r="AL11" s="30">
        <v>0.2</v>
      </c>
      <c r="AM11" s="30"/>
      <c r="AN11" s="30">
        <v>0.5</v>
      </c>
      <c r="AO11" s="30">
        <v>0.1</v>
      </c>
      <c r="AP11" s="30"/>
      <c r="AQ11" s="30">
        <v>0.5</v>
      </c>
      <c r="AR11" s="30">
        <v>0.8</v>
      </c>
      <c r="AS11" s="30">
        <v>0.5</v>
      </c>
      <c r="AT11" s="30"/>
      <c r="AU11" s="30">
        <v>0.2</v>
      </c>
      <c r="AV11" s="30"/>
      <c r="AW11" s="30">
        <v>0.8</v>
      </c>
      <c r="AX11" s="30"/>
      <c r="AY11" s="30">
        <v>0.5</v>
      </c>
      <c r="AZ11" s="30">
        <v>0.2</v>
      </c>
      <c r="BA11" s="30"/>
    </row>
    <row r="12" spans="1:53" s="2" customFormat="1" ht="12.75">
      <c r="A12" s="28" t="s">
        <v>12</v>
      </c>
      <c r="B12" s="29" t="s">
        <v>110</v>
      </c>
      <c r="C12" s="30">
        <v>2</v>
      </c>
      <c r="D12" s="41"/>
      <c r="E12" s="30">
        <v>0.5</v>
      </c>
      <c r="F12" s="30">
        <v>0.5</v>
      </c>
      <c r="G12" s="30">
        <v>0.5</v>
      </c>
      <c r="H12" s="30">
        <v>1</v>
      </c>
      <c r="I12" s="30">
        <v>0.5</v>
      </c>
      <c r="J12" s="30">
        <v>0.5</v>
      </c>
      <c r="K12" s="30">
        <v>0.2</v>
      </c>
      <c r="L12" s="30">
        <v>0.8</v>
      </c>
      <c r="M12" s="30">
        <v>1</v>
      </c>
      <c r="N12" s="30">
        <v>0.5</v>
      </c>
      <c r="O12" s="30">
        <v>0.5</v>
      </c>
      <c r="P12" s="30">
        <v>0.5</v>
      </c>
      <c r="Q12" s="30"/>
      <c r="R12" s="30">
        <v>1</v>
      </c>
      <c r="S12" s="30">
        <v>0.5</v>
      </c>
      <c r="T12" s="30">
        <v>0.5</v>
      </c>
      <c r="U12" s="30">
        <v>0.5</v>
      </c>
      <c r="V12" s="30">
        <v>1</v>
      </c>
      <c r="W12" s="30">
        <v>0.5</v>
      </c>
      <c r="X12" s="30">
        <v>0.5</v>
      </c>
      <c r="Y12" s="30">
        <v>1</v>
      </c>
      <c r="Z12" s="30">
        <v>1</v>
      </c>
      <c r="AA12" s="30">
        <v>0.8</v>
      </c>
      <c r="AB12" s="30">
        <v>1</v>
      </c>
      <c r="AC12" s="30">
        <v>0.5</v>
      </c>
      <c r="AD12" s="30"/>
      <c r="AE12" s="30">
        <v>0.8</v>
      </c>
      <c r="AF12" s="30">
        <v>0.5</v>
      </c>
      <c r="AG12" s="30">
        <v>0.5</v>
      </c>
      <c r="AH12" s="30">
        <v>1</v>
      </c>
      <c r="AI12" s="30">
        <v>0.5</v>
      </c>
      <c r="AJ12" s="30"/>
      <c r="AK12" s="30">
        <v>0.5</v>
      </c>
      <c r="AL12" s="30">
        <v>1</v>
      </c>
      <c r="AM12" s="30">
        <v>1</v>
      </c>
      <c r="AN12" s="30">
        <v>0.5</v>
      </c>
      <c r="AO12" s="30">
        <v>0.5</v>
      </c>
      <c r="AP12" s="30">
        <v>0.5</v>
      </c>
      <c r="AQ12" s="30">
        <v>1</v>
      </c>
      <c r="AR12" s="30">
        <v>0.5</v>
      </c>
      <c r="AS12" s="30">
        <v>1</v>
      </c>
      <c r="AT12" s="30">
        <v>0.8</v>
      </c>
      <c r="AU12" s="30">
        <v>1</v>
      </c>
      <c r="AV12" s="30"/>
      <c r="AW12" s="30">
        <v>1</v>
      </c>
      <c r="AX12" s="30">
        <v>0.5</v>
      </c>
      <c r="AY12" s="30">
        <v>1</v>
      </c>
      <c r="AZ12" s="30">
        <v>1</v>
      </c>
      <c r="BA12" s="30">
        <v>0.5</v>
      </c>
    </row>
    <row r="13" spans="1:53" s="2" customFormat="1" ht="12.75">
      <c r="A13" s="38" t="s">
        <v>13</v>
      </c>
      <c r="B13" s="44" t="s">
        <v>89</v>
      </c>
      <c r="C13" s="40">
        <v>5</v>
      </c>
      <c r="D13" s="41"/>
      <c r="E13" s="40">
        <v>1</v>
      </c>
      <c r="F13" s="40"/>
      <c r="G13" s="40">
        <v>1</v>
      </c>
      <c r="H13" s="40"/>
      <c r="I13" s="40"/>
      <c r="J13" s="40">
        <v>1</v>
      </c>
      <c r="K13" s="40"/>
      <c r="L13" s="40"/>
      <c r="M13" s="40">
        <v>0.5</v>
      </c>
      <c r="N13" s="40"/>
      <c r="O13" s="40">
        <v>1</v>
      </c>
      <c r="P13" s="40">
        <v>1</v>
      </c>
      <c r="Q13" s="40">
        <v>1</v>
      </c>
      <c r="R13" s="40">
        <v>1</v>
      </c>
      <c r="S13" s="40">
        <v>0.5</v>
      </c>
      <c r="T13" s="40"/>
      <c r="U13" s="40">
        <v>1</v>
      </c>
      <c r="V13" s="40">
        <v>1</v>
      </c>
      <c r="W13" s="40">
        <v>1</v>
      </c>
      <c r="X13" s="40">
        <v>0.5</v>
      </c>
      <c r="Y13" s="40">
        <v>1</v>
      </c>
      <c r="Z13" s="40">
        <v>1</v>
      </c>
      <c r="AA13" s="40">
        <v>0.5</v>
      </c>
      <c r="AB13" s="40">
        <v>0.5</v>
      </c>
      <c r="AC13" s="40">
        <v>1</v>
      </c>
      <c r="AD13" s="40">
        <v>1</v>
      </c>
      <c r="AE13" s="40">
        <v>1</v>
      </c>
      <c r="AF13" s="40">
        <v>0.5</v>
      </c>
      <c r="AG13" s="40">
        <v>0.5</v>
      </c>
      <c r="AH13" s="40">
        <v>0.5</v>
      </c>
      <c r="AI13" s="40">
        <v>1</v>
      </c>
      <c r="AJ13" s="40"/>
      <c r="AK13" s="40">
        <v>1</v>
      </c>
      <c r="AL13" s="40">
        <v>1</v>
      </c>
      <c r="AM13" s="40">
        <v>0.5</v>
      </c>
      <c r="AN13" s="40">
        <v>1</v>
      </c>
      <c r="AO13" s="40">
        <v>1</v>
      </c>
      <c r="AP13" s="40">
        <v>0.5</v>
      </c>
      <c r="AQ13" s="40">
        <v>0.5</v>
      </c>
      <c r="AR13" s="40">
        <v>1</v>
      </c>
      <c r="AS13" s="40">
        <v>1</v>
      </c>
      <c r="AT13" s="40">
        <v>1</v>
      </c>
      <c r="AU13" s="40">
        <v>0.2</v>
      </c>
      <c r="AV13" s="40"/>
      <c r="AW13" s="40"/>
      <c r="AX13" s="40">
        <v>0.5</v>
      </c>
      <c r="AY13" s="40">
        <v>1</v>
      </c>
      <c r="AZ13" s="40"/>
      <c r="BA13" s="40">
        <v>0.5</v>
      </c>
    </row>
    <row r="14" spans="1:53" s="2" customFormat="1" ht="12.75">
      <c r="A14" s="38" t="s">
        <v>14</v>
      </c>
      <c r="B14" s="39" t="s">
        <v>90</v>
      </c>
      <c r="C14" s="40">
        <v>2</v>
      </c>
      <c r="D14" s="41"/>
      <c r="E14" s="40">
        <v>1</v>
      </c>
      <c r="F14" s="40"/>
      <c r="G14" s="40">
        <v>1</v>
      </c>
      <c r="H14" s="40">
        <v>1</v>
      </c>
      <c r="I14" s="40">
        <v>1</v>
      </c>
      <c r="J14" s="40">
        <v>1</v>
      </c>
      <c r="K14" s="40"/>
      <c r="L14" s="40">
        <v>1</v>
      </c>
      <c r="M14" s="40">
        <v>1</v>
      </c>
      <c r="N14" s="40"/>
      <c r="O14" s="40">
        <v>1</v>
      </c>
      <c r="P14" s="40">
        <v>1</v>
      </c>
      <c r="Q14" s="40">
        <v>0.5</v>
      </c>
      <c r="R14" s="40">
        <v>0.9</v>
      </c>
      <c r="S14" s="40">
        <v>1</v>
      </c>
      <c r="T14" s="40"/>
      <c r="U14" s="40"/>
      <c r="V14" s="40">
        <v>1</v>
      </c>
      <c r="W14" s="40">
        <v>0.5</v>
      </c>
      <c r="X14" s="40">
        <v>0.5</v>
      </c>
      <c r="Y14" s="40">
        <v>1</v>
      </c>
      <c r="Z14" s="40">
        <v>1</v>
      </c>
      <c r="AA14" s="40"/>
      <c r="AB14" s="40">
        <v>1</v>
      </c>
      <c r="AC14" s="40">
        <v>0.8</v>
      </c>
      <c r="AD14" s="40">
        <v>1</v>
      </c>
      <c r="AE14" s="40">
        <v>1</v>
      </c>
      <c r="AF14" s="40">
        <v>1</v>
      </c>
      <c r="AG14" s="40"/>
      <c r="AH14" s="40">
        <v>1</v>
      </c>
      <c r="AI14" s="40">
        <v>1</v>
      </c>
      <c r="AJ14" s="40">
        <v>1</v>
      </c>
      <c r="AK14" s="40">
        <v>1</v>
      </c>
      <c r="AL14" s="40">
        <v>1</v>
      </c>
      <c r="AM14" s="40">
        <v>1</v>
      </c>
      <c r="AN14" s="40">
        <v>1</v>
      </c>
      <c r="AO14" s="40">
        <v>1</v>
      </c>
      <c r="AP14" s="40"/>
      <c r="AQ14" s="40">
        <v>0.2</v>
      </c>
      <c r="AR14" s="40">
        <v>1</v>
      </c>
      <c r="AS14" s="40">
        <v>0.2</v>
      </c>
      <c r="AT14" s="40">
        <v>1</v>
      </c>
      <c r="AU14" s="40">
        <v>1</v>
      </c>
      <c r="AV14" s="40">
        <v>0.2</v>
      </c>
      <c r="AW14" s="40">
        <v>1</v>
      </c>
      <c r="AX14" s="40">
        <v>1</v>
      </c>
      <c r="AY14" s="40">
        <v>1</v>
      </c>
      <c r="AZ14" s="40">
        <v>1</v>
      </c>
      <c r="BA14" s="40">
        <v>1</v>
      </c>
    </row>
    <row r="15" spans="1:53" ht="12.75">
      <c r="A15" s="38" t="s">
        <v>15</v>
      </c>
      <c r="B15" s="44" t="s">
        <v>93</v>
      </c>
      <c r="C15" s="40">
        <v>4</v>
      </c>
      <c r="D15" s="41"/>
      <c r="E15" s="40">
        <v>1</v>
      </c>
      <c r="F15" s="40"/>
      <c r="G15" s="40">
        <v>1</v>
      </c>
      <c r="H15" s="40">
        <v>1</v>
      </c>
      <c r="I15" s="40">
        <v>0.5</v>
      </c>
      <c r="J15" s="40"/>
      <c r="K15" s="40">
        <v>0.2</v>
      </c>
      <c r="L15" s="40">
        <v>1</v>
      </c>
      <c r="M15" s="40">
        <v>1</v>
      </c>
      <c r="N15" s="40"/>
      <c r="O15" s="40">
        <v>1</v>
      </c>
      <c r="P15" s="40">
        <v>1</v>
      </c>
      <c r="Q15" s="40">
        <v>0.5</v>
      </c>
      <c r="R15" s="40">
        <v>1</v>
      </c>
      <c r="S15" s="40">
        <v>0.9</v>
      </c>
      <c r="T15" s="40">
        <v>1</v>
      </c>
      <c r="U15" s="40"/>
      <c r="V15" s="40">
        <v>1</v>
      </c>
      <c r="W15" s="40"/>
      <c r="X15" s="40"/>
      <c r="Y15" s="40">
        <v>1</v>
      </c>
      <c r="Z15" s="40">
        <v>1</v>
      </c>
      <c r="AA15" s="40"/>
      <c r="AB15" s="40">
        <v>0.8</v>
      </c>
      <c r="AC15" s="40">
        <v>1</v>
      </c>
      <c r="AD15" s="40">
        <v>0.8</v>
      </c>
      <c r="AE15" s="40">
        <v>1</v>
      </c>
      <c r="AF15" s="40">
        <v>1</v>
      </c>
      <c r="AG15" s="40"/>
      <c r="AH15" s="40">
        <v>0.5</v>
      </c>
      <c r="AI15" s="40">
        <v>0.5</v>
      </c>
      <c r="AJ15" s="40">
        <v>1</v>
      </c>
      <c r="AK15" s="40">
        <v>1</v>
      </c>
      <c r="AL15" s="40">
        <v>1</v>
      </c>
      <c r="AM15" s="40"/>
      <c r="AN15" s="40">
        <v>1</v>
      </c>
      <c r="AO15" s="40">
        <v>1</v>
      </c>
      <c r="AP15" s="40"/>
      <c r="AQ15" s="40">
        <v>1</v>
      </c>
      <c r="AR15" s="40">
        <v>1</v>
      </c>
      <c r="AS15" s="40">
        <v>0.2</v>
      </c>
      <c r="AT15" s="40">
        <v>1</v>
      </c>
      <c r="AU15" s="40">
        <v>0.5</v>
      </c>
      <c r="AV15" s="40">
        <v>0.8</v>
      </c>
      <c r="AW15" s="40"/>
      <c r="AX15" s="40">
        <v>1</v>
      </c>
      <c r="AY15" s="40">
        <v>1</v>
      </c>
      <c r="AZ15" s="40"/>
      <c r="BA15" s="40">
        <v>1</v>
      </c>
    </row>
    <row r="16" spans="1:53" ht="12.75">
      <c r="A16" s="38" t="s">
        <v>16</v>
      </c>
      <c r="B16" s="39" t="s">
        <v>91</v>
      </c>
      <c r="C16" s="40">
        <v>1</v>
      </c>
      <c r="D16" s="41"/>
      <c r="E16" s="40">
        <v>0.2</v>
      </c>
      <c r="F16" s="40"/>
      <c r="G16" s="40"/>
      <c r="H16" s="40"/>
      <c r="I16" s="40"/>
      <c r="J16" s="40"/>
      <c r="K16" s="40"/>
      <c r="L16" s="40">
        <v>0.5</v>
      </c>
      <c r="M16" s="40">
        <v>0.2</v>
      </c>
      <c r="N16" s="40"/>
      <c r="O16" s="40">
        <v>0.5</v>
      </c>
      <c r="P16" s="40"/>
      <c r="Q16" s="40"/>
      <c r="R16" s="40">
        <v>0.5</v>
      </c>
      <c r="S16" s="40"/>
      <c r="T16" s="40"/>
      <c r="U16" s="40"/>
      <c r="V16" s="40">
        <v>1</v>
      </c>
      <c r="W16" s="40"/>
      <c r="X16" s="40"/>
      <c r="Y16" s="40">
        <v>0.5</v>
      </c>
      <c r="Z16" s="40">
        <v>1</v>
      </c>
      <c r="AA16" s="40"/>
      <c r="AB16" s="40">
        <v>0.5</v>
      </c>
      <c r="AC16" s="40">
        <v>1</v>
      </c>
      <c r="AD16" s="40">
        <v>0.2</v>
      </c>
      <c r="AE16" s="40">
        <v>0.5</v>
      </c>
      <c r="AF16" s="40"/>
      <c r="AG16" s="40"/>
      <c r="AH16" s="40"/>
      <c r="AI16" s="40">
        <v>0.5</v>
      </c>
      <c r="AJ16" s="40"/>
      <c r="AK16" s="40"/>
      <c r="AL16" s="40"/>
      <c r="AM16" s="40"/>
      <c r="AN16" s="40"/>
      <c r="AO16" s="40"/>
      <c r="AP16" s="40"/>
      <c r="AQ16" s="40">
        <v>1</v>
      </c>
      <c r="AR16" s="40"/>
      <c r="AS16" s="40"/>
      <c r="AT16" s="40"/>
      <c r="AU16" s="40"/>
      <c r="AV16" s="40"/>
      <c r="AW16" s="40"/>
      <c r="AX16" s="40">
        <v>1</v>
      </c>
      <c r="AY16" s="40">
        <v>1</v>
      </c>
      <c r="AZ16" s="40"/>
      <c r="BA16" s="40">
        <v>1</v>
      </c>
    </row>
    <row r="17" spans="1:53" ht="12.75">
      <c r="A17" s="38"/>
      <c r="B17" s="39" t="s">
        <v>92</v>
      </c>
      <c r="C17" s="40">
        <v>1</v>
      </c>
      <c r="D17" s="42"/>
      <c r="E17" s="40">
        <v>0.5</v>
      </c>
      <c r="F17" s="40"/>
      <c r="G17" s="40"/>
      <c r="H17" s="40"/>
      <c r="I17" s="40"/>
      <c r="J17" s="40"/>
      <c r="K17" s="40"/>
      <c r="L17" s="40">
        <v>0.5</v>
      </c>
      <c r="M17" s="40">
        <v>0.2</v>
      </c>
      <c r="N17" s="40"/>
      <c r="O17" s="40">
        <v>0.5</v>
      </c>
      <c r="P17" s="40"/>
      <c r="Q17" s="40">
        <v>0.5</v>
      </c>
      <c r="R17" s="40">
        <v>0.5</v>
      </c>
      <c r="S17" s="40"/>
      <c r="T17" s="40">
        <v>0.5</v>
      </c>
      <c r="U17" s="40"/>
      <c r="V17" s="40">
        <v>1</v>
      </c>
      <c r="W17" s="40"/>
      <c r="X17" s="40"/>
      <c r="Y17" s="40">
        <v>0.5</v>
      </c>
      <c r="Z17" s="40">
        <v>1</v>
      </c>
      <c r="AA17" s="40"/>
      <c r="AB17" s="40">
        <v>0.5</v>
      </c>
      <c r="AC17" s="40"/>
      <c r="AD17" s="40">
        <v>0.2</v>
      </c>
      <c r="AE17" s="40">
        <v>0.5</v>
      </c>
      <c r="AF17" s="40"/>
      <c r="AG17" s="40"/>
      <c r="AH17" s="40"/>
      <c r="AI17" s="40">
        <v>0.5</v>
      </c>
      <c r="AJ17" s="40"/>
      <c r="AK17" s="40">
        <v>0.2</v>
      </c>
      <c r="AL17" s="40">
        <v>0.2</v>
      </c>
      <c r="AM17" s="40"/>
      <c r="AN17" s="40"/>
      <c r="AO17" s="40"/>
      <c r="AP17" s="40"/>
      <c r="AQ17" s="40">
        <v>0.5</v>
      </c>
      <c r="AR17" s="40"/>
      <c r="AS17" s="40">
        <v>0.5</v>
      </c>
      <c r="AT17" s="40"/>
      <c r="AU17" s="40"/>
      <c r="AV17" s="40"/>
      <c r="AW17" s="40"/>
      <c r="AX17" s="40">
        <v>1</v>
      </c>
      <c r="AY17" s="40">
        <v>1</v>
      </c>
      <c r="AZ17" s="40"/>
      <c r="BA17" s="40">
        <v>1</v>
      </c>
    </row>
    <row r="18" spans="1:53" ht="12.75">
      <c r="A18" s="38"/>
      <c r="B18" s="39" t="s">
        <v>94</v>
      </c>
      <c r="C18" s="40">
        <v>1</v>
      </c>
      <c r="D18" s="45"/>
      <c r="E18" s="43">
        <v>0.5</v>
      </c>
      <c r="F18" s="43"/>
      <c r="G18" s="43"/>
      <c r="H18" s="43"/>
      <c r="I18" s="43"/>
      <c r="J18" s="43"/>
      <c r="K18" s="43"/>
      <c r="L18" s="43">
        <v>0.5</v>
      </c>
      <c r="M18" s="43">
        <v>0.2</v>
      </c>
      <c r="N18" s="43"/>
      <c r="O18" s="43">
        <v>0.5</v>
      </c>
      <c r="P18" s="43"/>
      <c r="Q18" s="43">
        <v>0.5</v>
      </c>
      <c r="R18" s="43">
        <v>0.5</v>
      </c>
      <c r="S18" s="43"/>
      <c r="T18" s="43"/>
      <c r="U18" s="43"/>
      <c r="V18" s="43">
        <v>1</v>
      </c>
      <c r="W18" s="43"/>
      <c r="X18" s="43"/>
      <c r="Y18" s="43">
        <v>0.5</v>
      </c>
      <c r="Z18" s="43">
        <v>1</v>
      </c>
      <c r="AA18" s="43"/>
      <c r="AB18" s="43">
        <v>1</v>
      </c>
      <c r="AC18" s="43"/>
      <c r="AD18" s="43">
        <v>0.2</v>
      </c>
      <c r="AE18" s="43">
        <v>0.5</v>
      </c>
      <c r="AF18" s="43"/>
      <c r="AG18" s="43"/>
      <c r="AH18" s="43"/>
      <c r="AI18" s="43">
        <v>0.5</v>
      </c>
      <c r="AJ18" s="43"/>
      <c r="AK18" s="43">
        <v>0.2</v>
      </c>
      <c r="AL18" s="43">
        <v>0.2</v>
      </c>
      <c r="AM18" s="43"/>
      <c r="AN18" s="43"/>
      <c r="AO18" s="43"/>
      <c r="AP18" s="43"/>
      <c r="AQ18" s="43">
        <v>0.5</v>
      </c>
      <c r="AR18" s="43"/>
      <c r="AS18" s="43">
        <v>0.5</v>
      </c>
      <c r="AT18" s="43"/>
      <c r="AU18" s="43"/>
      <c r="AV18" s="43"/>
      <c r="AW18" s="43"/>
      <c r="AX18" s="43">
        <v>1</v>
      </c>
      <c r="AY18" s="43">
        <v>1</v>
      </c>
      <c r="AZ18" s="43"/>
      <c r="BA18" s="43">
        <v>1</v>
      </c>
    </row>
    <row r="19" spans="1:53" ht="12.75">
      <c r="A19" s="39"/>
      <c r="B19" s="44" t="s">
        <v>95</v>
      </c>
      <c r="C19" s="45">
        <v>1</v>
      </c>
      <c r="D19" s="45"/>
      <c r="E19" s="45">
        <v>0.5</v>
      </c>
      <c r="F19" s="45"/>
      <c r="G19" s="45"/>
      <c r="H19" s="45"/>
      <c r="I19" s="45"/>
      <c r="J19" s="45"/>
      <c r="K19" s="45"/>
      <c r="L19" s="45">
        <v>0.5</v>
      </c>
      <c r="M19" s="45"/>
      <c r="N19" s="45"/>
      <c r="O19" s="45">
        <v>0.5</v>
      </c>
      <c r="P19" s="45"/>
      <c r="Q19" s="45"/>
      <c r="R19" s="45">
        <v>0.5</v>
      </c>
      <c r="S19" s="45"/>
      <c r="T19" s="45"/>
      <c r="U19" s="45"/>
      <c r="V19" s="45">
        <v>1</v>
      </c>
      <c r="W19" s="45"/>
      <c r="X19" s="45"/>
      <c r="Y19" s="45"/>
      <c r="Z19" s="45">
        <v>1</v>
      </c>
      <c r="AA19" s="45"/>
      <c r="AB19" s="45">
        <v>1</v>
      </c>
      <c r="AC19" s="45"/>
      <c r="AD19" s="45">
        <v>0.2</v>
      </c>
      <c r="AE19" s="45">
        <v>0.5</v>
      </c>
      <c r="AF19" s="45"/>
      <c r="AG19" s="45"/>
      <c r="AH19" s="45"/>
      <c r="AI19" s="45">
        <v>0.5</v>
      </c>
      <c r="AJ19" s="45"/>
      <c r="AK19" s="45">
        <v>0.2</v>
      </c>
      <c r="AL19" s="45">
        <v>0.2</v>
      </c>
      <c r="AM19" s="45"/>
      <c r="AN19" s="45"/>
      <c r="AO19" s="45"/>
      <c r="AP19" s="45"/>
      <c r="AQ19" s="45">
        <v>0.5</v>
      </c>
      <c r="AR19" s="45"/>
      <c r="AS19" s="45"/>
      <c r="AT19" s="45"/>
      <c r="AU19" s="45"/>
      <c r="AV19" s="45"/>
      <c r="AW19" s="45"/>
      <c r="AX19" s="45">
        <v>1</v>
      </c>
      <c r="AY19" s="45">
        <v>1</v>
      </c>
      <c r="AZ19" s="45"/>
      <c r="BA19" s="45">
        <v>1</v>
      </c>
    </row>
    <row r="20" spans="1:53" ht="12.75">
      <c r="A20" s="39" t="s">
        <v>17</v>
      </c>
      <c r="B20" s="39" t="s">
        <v>96</v>
      </c>
      <c r="C20" s="45">
        <v>1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>
        <v>1</v>
      </c>
      <c r="W20" s="45"/>
      <c r="X20" s="45"/>
      <c r="Y20" s="45"/>
      <c r="Z20" s="45">
        <v>1</v>
      </c>
      <c r="AA20" s="45"/>
      <c r="AB20" s="45"/>
      <c r="AC20" s="45"/>
      <c r="AD20" s="45"/>
      <c r="AE20" s="45"/>
      <c r="AF20" s="45"/>
      <c r="AG20" s="45"/>
      <c r="AH20" s="45"/>
      <c r="AI20" s="45">
        <v>0.2</v>
      </c>
      <c r="AJ20" s="45"/>
      <c r="AK20" s="45"/>
      <c r="AL20" s="45">
        <v>0.2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>
        <v>0.5</v>
      </c>
    </row>
    <row r="21" spans="1:53" ht="12.75">
      <c r="A21" s="39" t="s">
        <v>18</v>
      </c>
      <c r="B21" s="39" t="s">
        <v>97</v>
      </c>
      <c r="C21" s="45">
        <v>2</v>
      </c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>
        <v>1</v>
      </c>
      <c r="W21" s="45"/>
      <c r="X21" s="45"/>
      <c r="Y21" s="45"/>
      <c r="Z21" s="45">
        <v>1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</row>
    <row r="22" spans="1:53" ht="12.75">
      <c r="A22" s="58" t="s">
        <v>19</v>
      </c>
      <c r="B22" s="59" t="s">
        <v>98</v>
      </c>
      <c r="C22" s="60">
        <v>3</v>
      </c>
      <c r="D22" s="60"/>
      <c r="E22" s="60">
        <v>1</v>
      </c>
      <c r="F22" s="60">
        <v>0.5</v>
      </c>
      <c r="G22" s="60">
        <v>1</v>
      </c>
      <c r="H22" s="60">
        <v>0.2</v>
      </c>
      <c r="I22" s="60">
        <v>1</v>
      </c>
      <c r="J22" s="60">
        <v>0.5</v>
      </c>
      <c r="K22" s="60">
        <v>1</v>
      </c>
      <c r="L22" s="60">
        <v>1</v>
      </c>
      <c r="M22" s="60">
        <v>0.8</v>
      </c>
      <c r="N22" s="60">
        <v>1</v>
      </c>
      <c r="O22" s="60">
        <v>1</v>
      </c>
      <c r="P22" s="60">
        <v>0.8</v>
      </c>
      <c r="Q22" s="60">
        <v>1</v>
      </c>
      <c r="R22" s="60">
        <v>0.8</v>
      </c>
      <c r="S22" s="60">
        <v>1</v>
      </c>
      <c r="T22" s="60">
        <v>0.8</v>
      </c>
      <c r="U22" s="60">
        <v>1</v>
      </c>
      <c r="V22" s="60">
        <v>1</v>
      </c>
      <c r="W22" s="60"/>
      <c r="X22" s="60">
        <v>0.5</v>
      </c>
      <c r="Y22" s="60">
        <v>1</v>
      </c>
      <c r="Z22" s="60">
        <v>1</v>
      </c>
      <c r="AA22" s="60">
        <v>1</v>
      </c>
      <c r="AB22" s="60">
        <v>1</v>
      </c>
      <c r="AC22" s="60">
        <v>1</v>
      </c>
      <c r="AD22" s="60">
        <v>1</v>
      </c>
      <c r="AE22" s="60">
        <v>1</v>
      </c>
      <c r="AF22" s="60">
        <v>0.8</v>
      </c>
      <c r="AG22" s="60"/>
      <c r="AH22" s="60">
        <v>0.8</v>
      </c>
      <c r="AI22" s="60">
        <v>1</v>
      </c>
      <c r="AJ22" s="60">
        <v>1</v>
      </c>
      <c r="AK22" s="60">
        <v>0.8</v>
      </c>
      <c r="AL22" s="60">
        <v>0.8</v>
      </c>
      <c r="AM22" s="60">
        <v>1</v>
      </c>
      <c r="AN22" s="60">
        <v>1</v>
      </c>
      <c r="AO22" s="60">
        <v>1</v>
      </c>
      <c r="AP22" s="60">
        <v>1</v>
      </c>
      <c r="AQ22" s="60">
        <v>1</v>
      </c>
      <c r="AR22" s="60"/>
      <c r="AS22" s="60"/>
      <c r="AT22" s="60">
        <v>0.8</v>
      </c>
      <c r="AU22" s="60"/>
      <c r="AV22" s="60">
        <v>1</v>
      </c>
      <c r="AW22" s="60">
        <v>1</v>
      </c>
      <c r="AX22" s="60">
        <v>1</v>
      </c>
      <c r="AY22" s="60">
        <v>1</v>
      </c>
      <c r="AZ22" s="60">
        <v>1</v>
      </c>
      <c r="BA22" s="60">
        <v>1</v>
      </c>
    </row>
    <row r="23" spans="1:53" ht="12.75">
      <c r="A23" s="58" t="s">
        <v>20</v>
      </c>
      <c r="B23" s="59" t="s">
        <v>99</v>
      </c>
      <c r="C23" s="60">
        <v>3</v>
      </c>
      <c r="D23" s="60"/>
      <c r="E23" s="60">
        <v>1</v>
      </c>
      <c r="F23" s="60">
        <v>0.2</v>
      </c>
      <c r="G23" s="60">
        <v>1</v>
      </c>
      <c r="H23" s="60">
        <v>1</v>
      </c>
      <c r="I23" s="60">
        <v>0.8</v>
      </c>
      <c r="J23" s="60">
        <v>1</v>
      </c>
      <c r="K23" s="60">
        <v>0.5</v>
      </c>
      <c r="L23" s="60">
        <v>1</v>
      </c>
      <c r="M23" s="60"/>
      <c r="N23" s="60">
        <v>1</v>
      </c>
      <c r="O23" s="60">
        <v>1</v>
      </c>
      <c r="P23" s="60">
        <v>1</v>
      </c>
      <c r="Q23" s="60">
        <v>0.8</v>
      </c>
      <c r="R23" s="60">
        <v>1</v>
      </c>
      <c r="S23" s="60">
        <v>0.2</v>
      </c>
      <c r="T23" s="60">
        <v>0.8</v>
      </c>
      <c r="U23" s="60">
        <v>1</v>
      </c>
      <c r="V23" s="60">
        <v>1</v>
      </c>
      <c r="W23" s="60"/>
      <c r="X23" s="60"/>
      <c r="Y23" s="60">
        <v>0.5</v>
      </c>
      <c r="Z23" s="60">
        <v>1</v>
      </c>
      <c r="AA23" s="60">
        <v>1</v>
      </c>
      <c r="AB23" s="60">
        <v>0.8</v>
      </c>
      <c r="AC23" s="60">
        <v>1</v>
      </c>
      <c r="AD23" s="60">
        <v>1</v>
      </c>
      <c r="AE23" s="60">
        <v>0.8</v>
      </c>
      <c r="AF23" s="60">
        <v>1</v>
      </c>
      <c r="AG23" s="60"/>
      <c r="AH23" s="60"/>
      <c r="AI23" s="60">
        <v>1</v>
      </c>
      <c r="AJ23" s="60">
        <v>1</v>
      </c>
      <c r="AK23" s="60">
        <v>1</v>
      </c>
      <c r="AL23" s="60">
        <v>0.2</v>
      </c>
      <c r="AM23" s="60">
        <v>1</v>
      </c>
      <c r="AN23" s="60">
        <v>1</v>
      </c>
      <c r="AO23" s="60">
        <v>1</v>
      </c>
      <c r="AP23" s="60">
        <v>0.8</v>
      </c>
      <c r="AQ23" s="60">
        <v>0.5</v>
      </c>
      <c r="AR23" s="60"/>
      <c r="AS23" s="60"/>
      <c r="AT23" s="60">
        <v>0.8</v>
      </c>
      <c r="AU23" s="60"/>
      <c r="AV23" s="60">
        <v>1</v>
      </c>
      <c r="AW23" s="60">
        <v>1</v>
      </c>
      <c r="AX23" s="60">
        <v>1</v>
      </c>
      <c r="AY23" s="60">
        <v>1</v>
      </c>
      <c r="AZ23" s="60">
        <v>0.5</v>
      </c>
      <c r="BA23" s="60"/>
    </row>
    <row r="24" spans="1:53" ht="12.75">
      <c r="A24" s="58" t="s">
        <v>21</v>
      </c>
      <c r="B24" s="58" t="s">
        <v>100</v>
      </c>
      <c r="C24" s="60">
        <v>4</v>
      </c>
      <c r="D24" s="48"/>
      <c r="E24" s="60">
        <v>1</v>
      </c>
      <c r="F24" s="60"/>
      <c r="G24" s="60">
        <v>0.8</v>
      </c>
      <c r="H24" s="60"/>
      <c r="I24" s="60">
        <v>0.2</v>
      </c>
      <c r="J24" s="60">
        <v>0.8</v>
      </c>
      <c r="K24" s="60">
        <v>0.2</v>
      </c>
      <c r="L24" s="60">
        <v>0.8</v>
      </c>
      <c r="M24" s="60"/>
      <c r="N24" s="60">
        <v>0.8</v>
      </c>
      <c r="O24" s="60">
        <v>1</v>
      </c>
      <c r="P24" s="60">
        <v>0.5</v>
      </c>
      <c r="Q24" s="60">
        <v>0.8</v>
      </c>
      <c r="R24" s="60">
        <v>0.5</v>
      </c>
      <c r="S24" s="60">
        <v>0.5</v>
      </c>
      <c r="T24" s="60"/>
      <c r="U24" s="60">
        <v>1</v>
      </c>
      <c r="V24" s="60">
        <v>1</v>
      </c>
      <c r="W24" s="60"/>
      <c r="X24" s="60"/>
      <c r="Y24" s="60"/>
      <c r="Z24" s="60">
        <v>1</v>
      </c>
      <c r="AA24" s="60">
        <v>0.8</v>
      </c>
      <c r="AB24" s="60">
        <v>0.8</v>
      </c>
      <c r="AC24" s="60">
        <v>1</v>
      </c>
      <c r="AD24" s="60">
        <v>1</v>
      </c>
      <c r="AE24" s="60">
        <v>0.8</v>
      </c>
      <c r="AF24" s="60"/>
      <c r="AG24" s="60"/>
      <c r="AH24" s="60"/>
      <c r="AI24" s="60">
        <v>0.2</v>
      </c>
      <c r="AJ24" s="60">
        <v>1</v>
      </c>
      <c r="AK24" s="60">
        <v>0.2</v>
      </c>
      <c r="AL24" s="60">
        <v>0.5</v>
      </c>
      <c r="AM24" s="60"/>
      <c r="AN24" s="60">
        <v>1</v>
      </c>
      <c r="AO24" s="60">
        <v>0.7</v>
      </c>
      <c r="AP24" s="60">
        <v>0.5</v>
      </c>
      <c r="AQ24" s="60">
        <v>0.2</v>
      </c>
      <c r="AR24" s="60"/>
      <c r="AS24" s="60"/>
      <c r="AT24" s="60">
        <v>0.5</v>
      </c>
      <c r="AU24" s="60"/>
      <c r="AV24" s="60"/>
      <c r="AW24" s="60"/>
      <c r="AX24" s="60">
        <v>0.8</v>
      </c>
      <c r="AY24" s="60">
        <v>0.8</v>
      </c>
      <c r="AZ24" s="60">
        <v>0.2</v>
      </c>
      <c r="BA24" s="60"/>
    </row>
    <row r="25" spans="1:53" ht="12.75">
      <c r="A25" s="47" t="s">
        <v>22</v>
      </c>
      <c r="B25" s="47" t="s">
        <v>101</v>
      </c>
      <c r="C25" s="48">
        <v>2</v>
      </c>
      <c r="D25" s="48"/>
      <c r="E25" s="48">
        <v>0.8</v>
      </c>
      <c r="F25" s="48"/>
      <c r="G25" s="48">
        <v>1</v>
      </c>
      <c r="H25" s="48">
        <v>0.7</v>
      </c>
      <c r="I25" s="48">
        <v>0.5</v>
      </c>
      <c r="J25" s="48">
        <v>0.5</v>
      </c>
      <c r="K25" s="48"/>
      <c r="L25" s="48">
        <v>1</v>
      </c>
      <c r="M25" s="48">
        <v>0.2</v>
      </c>
      <c r="N25" s="48"/>
      <c r="O25" s="48">
        <v>1</v>
      </c>
      <c r="P25" s="48">
        <v>0.1</v>
      </c>
      <c r="Q25" s="48">
        <v>0.1</v>
      </c>
      <c r="R25" s="48">
        <v>1</v>
      </c>
      <c r="S25" s="48">
        <v>0.5</v>
      </c>
      <c r="T25" s="48"/>
      <c r="U25" s="48">
        <v>1</v>
      </c>
      <c r="V25" s="48">
        <v>1</v>
      </c>
      <c r="W25" s="48"/>
      <c r="X25" s="48">
        <v>0.2</v>
      </c>
      <c r="Y25" s="48"/>
      <c r="Z25" s="48">
        <v>1</v>
      </c>
      <c r="AA25" s="48"/>
      <c r="AB25" s="48"/>
      <c r="AC25" s="48"/>
      <c r="AD25" s="48">
        <v>0.5</v>
      </c>
      <c r="AE25" s="48">
        <v>0.2</v>
      </c>
      <c r="AF25" s="48"/>
      <c r="AG25" s="48"/>
      <c r="AH25" s="48">
        <v>0.5</v>
      </c>
      <c r="AI25" s="48"/>
      <c r="AJ25" s="48">
        <v>0.5</v>
      </c>
      <c r="AK25" s="48">
        <v>1</v>
      </c>
      <c r="AL25" s="48">
        <v>0.8</v>
      </c>
      <c r="AM25" s="48"/>
      <c r="AN25" s="48">
        <v>0.5</v>
      </c>
      <c r="AO25" s="48">
        <v>0.2</v>
      </c>
      <c r="AP25" s="48">
        <v>0.5</v>
      </c>
      <c r="AQ25" s="48">
        <v>1</v>
      </c>
      <c r="AR25" s="48">
        <v>0.8</v>
      </c>
      <c r="AS25" s="48"/>
      <c r="AT25" s="48">
        <v>0.2</v>
      </c>
      <c r="AU25" s="48">
        <v>0.2</v>
      </c>
      <c r="AV25" s="48">
        <v>0.5</v>
      </c>
      <c r="AW25" s="48">
        <v>0.8</v>
      </c>
      <c r="AX25" s="48">
        <v>0.1</v>
      </c>
      <c r="AY25" s="48">
        <v>0.5</v>
      </c>
      <c r="AZ25" s="48">
        <v>0.1</v>
      </c>
      <c r="BA25" s="48">
        <v>0.9</v>
      </c>
    </row>
    <row r="26" spans="1:53" ht="12.75">
      <c r="A26" s="47" t="s">
        <v>23</v>
      </c>
      <c r="B26" s="49" t="s">
        <v>103</v>
      </c>
      <c r="C26" s="48">
        <v>4</v>
      </c>
      <c r="D26" s="48"/>
      <c r="E26" s="48">
        <v>0.5</v>
      </c>
      <c r="F26" s="48"/>
      <c r="G26" s="48">
        <v>0.5</v>
      </c>
      <c r="H26" s="48"/>
      <c r="I26" s="48"/>
      <c r="J26" s="48">
        <v>0.2</v>
      </c>
      <c r="K26" s="48"/>
      <c r="L26" s="48">
        <v>1</v>
      </c>
      <c r="M26" s="48"/>
      <c r="N26" s="48"/>
      <c r="O26" s="48">
        <v>0.1</v>
      </c>
      <c r="P26" s="48"/>
      <c r="Q26" s="48"/>
      <c r="R26" s="48">
        <v>0.5</v>
      </c>
      <c r="S26" s="48"/>
      <c r="T26" s="48"/>
      <c r="U26" s="48"/>
      <c r="V26" s="48">
        <v>1</v>
      </c>
      <c r="W26" s="48"/>
      <c r="X26" s="48">
        <v>0.2</v>
      </c>
      <c r="Y26" s="48"/>
      <c r="Z26" s="48">
        <v>1</v>
      </c>
      <c r="AA26" s="48"/>
      <c r="AB26" s="48"/>
      <c r="AC26" s="48"/>
      <c r="AD26" s="48"/>
      <c r="AE26" s="48">
        <v>0.5</v>
      </c>
      <c r="AF26" s="48"/>
      <c r="AG26" s="48"/>
      <c r="AH26" s="48">
        <v>0.5</v>
      </c>
      <c r="AI26" s="48"/>
      <c r="AJ26" s="48"/>
      <c r="AK26" s="48">
        <v>0.2</v>
      </c>
      <c r="AL26" s="48"/>
      <c r="AM26" s="48"/>
      <c r="AN26" s="48"/>
      <c r="AO26" s="48">
        <v>0.2</v>
      </c>
      <c r="AP26" s="48">
        <v>0.2</v>
      </c>
      <c r="AQ26" s="48">
        <v>0.5</v>
      </c>
      <c r="AR26" s="48">
        <v>0.5</v>
      </c>
      <c r="AS26" s="48"/>
      <c r="AT26" s="48"/>
      <c r="AU26" s="48"/>
      <c r="AV26" s="48"/>
      <c r="AW26" s="48"/>
      <c r="AX26" s="48"/>
      <c r="AY26" s="48">
        <v>0.5</v>
      </c>
      <c r="AZ26" s="48"/>
      <c r="BA26" s="48">
        <v>0.2</v>
      </c>
    </row>
    <row r="27" spans="1:53" ht="12.75">
      <c r="A27" s="47" t="s">
        <v>24</v>
      </c>
      <c r="B27" s="49" t="s">
        <v>102</v>
      </c>
      <c r="C27" s="48">
        <v>3</v>
      </c>
      <c r="D27" s="48"/>
      <c r="E27" s="48"/>
      <c r="F27" s="48"/>
      <c r="G27" s="48">
        <v>0.5</v>
      </c>
      <c r="H27" s="48"/>
      <c r="I27" s="48"/>
      <c r="J27" s="48"/>
      <c r="K27" s="48"/>
      <c r="L27" s="48">
        <v>1</v>
      </c>
      <c r="M27" s="48">
        <v>1</v>
      </c>
      <c r="N27" s="48"/>
      <c r="O27" s="48"/>
      <c r="P27" s="48"/>
      <c r="Q27" s="48"/>
      <c r="R27" s="48">
        <v>1</v>
      </c>
      <c r="S27" s="48"/>
      <c r="T27" s="48"/>
      <c r="U27" s="48"/>
      <c r="V27" s="48">
        <v>1</v>
      </c>
      <c r="W27" s="48"/>
      <c r="X27" s="48">
        <v>1</v>
      </c>
      <c r="Y27" s="48"/>
      <c r="Z27" s="48">
        <v>1</v>
      </c>
      <c r="AA27" s="48"/>
      <c r="AB27" s="48"/>
      <c r="AC27" s="48"/>
      <c r="AD27" s="48"/>
      <c r="AE27" s="48"/>
      <c r="AF27" s="48"/>
      <c r="AG27" s="48"/>
      <c r="AH27" s="48">
        <v>1</v>
      </c>
      <c r="AI27" s="48"/>
      <c r="AJ27" s="48"/>
      <c r="AK27" s="48">
        <v>1</v>
      </c>
      <c r="AL27" s="48">
        <v>1</v>
      </c>
      <c r="AM27" s="48"/>
      <c r="AN27" s="48"/>
      <c r="AO27" s="48">
        <v>1</v>
      </c>
      <c r="AP27" s="48">
        <v>0.5</v>
      </c>
      <c r="AQ27" s="48"/>
      <c r="AR27" s="48"/>
      <c r="AS27" s="48"/>
      <c r="AT27" s="48"/>
      <c r="AU27" s="48"/>
      <c r="AV27" s="48"/>
      <c r="AW27" s="48"/>
      <c r="AX27" s="48"/>
      <c r="AY27" s="48">
        <v>0.8</v>
      </c>
      <c r="AZ27" s="48"/>
      <c r="BA27" s="48"/>
    </row>
    <row r="28" spans="1:53" ht="12.75">
      <c r="A28" s="47" t="s">
        <v>25</v>
      </c>
      <c r="B28" s="49" t="s">
        <v>104</v>
      </c>
      <c r="C28" s="48">
        <v>4</v>
      </c>
      <c r="D28" s="48"/>
      <c r="E28" s="48"/>
      <c r="F28" s="48"/>
      <c r="G28" s="48">
        <v>0.5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v>0.5</v>
      </c>
      <c r="S28" s="48"/>
      <c r="T28" s="48"/>
      <c r="U28" s="48"/>
      <c r="V28" s="48">
        <v>1</v>
      </c>
      <c r="W28" s="48"/>
      <c r="X28" s="48"/>
      <c r="Y28" s="48"/>
      <c r="Z28" s="48">
        <v>1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>
        <v>0.3</v>
      </c>
      <c r="AL28" s="48"/>
      <c r="AM28" s="48"/>
      <c r="AN28" s="48"/>
      <c r="AO28" s="48">
        <v>0.2</v>
      </c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53" ht="12.75">
      <c r="A29" s="47" t="s">
        <v>79</v>
      </c>
      <c r="B29" s="47" t="s">
        <v>111</v>
      </c>
      <c r="C29" s="48">
        <v>1</v>
      </c>
      <c r="D29" s="53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>
        <v>0.5</v>
      </c>
      <c r="P29" s="48"/>
      <c r="Q29" s="48"/>
      <c r="R29" s="48">
        <v>0.2</v>
      </c>
      <c r="S29" s="48"/>
      <c r="T29" s="48">
        <v>0.5</v>
      </c>
      <c r="U29" s="48"/>
      <c r="V29" s="48">
        <v>1</v>
      </c>
      <c r="W29" s="48"/>
      <c r="X29" s="48">
        <v>0.5</v>
      </c>
      <c r="Y29" s="48"/>
      <c r="Z29" s="48">
        <v>1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>
        <v>0.2</v>
      </c>
      <c r="AL29" s="48"/>
      <c r="AM29" s="48"/>
      <c r="AN29" s="48"/>
      <c r="AO29" s="48">
        <v>0.2</v>
      </c>
      <c r="AP29" s="48"/>
      <c r="AQ29" s="48"/>
      <c r="AR29" s="48"/>
      <c r="AS29" s="48"/>
      <c r="AT29" s="48"/>
      <c r="AU29" s="48"/>
      <c r="AV29" s="48"/>
      <c r="AW29" s="48"/>
      <c r="AX29" s="48"/>
      <c r="AY29" s="48">
        <v>0.5</v>
      </c>
      <c r="AZ29" s="48"/>
      <c r="BA29" s="48"/>
    </row>
    <row r="30" spans="1:53" ht="12.75">
      <c r="A30" s="50" t="s">
        <v>76</v>
      </c>
      <c r="B30" s="51" t="s">
        <v>106</v>
      </c>
      <c r="C30" s="52">
        <v>3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>
        <v>0.2</v>
      </c>
      <c r="P30" s="53"/>
      <c r="Q30" s="53"/>
      <c r="R30" s="53"/>
      <c r="S30" s="53"/>
      <c r="T30" s="53"/>
      <c r="U30" s="53"/>
      <c r="V30" s="53">
        <v>1</v>
      </c>
      <c r="W30" s="53"/>
      <c r="X30" s="53"/>
      <c r="Y30" s="53"/>
      <c r="Z30" s="53">
        <v>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>
        <v>0.2</v>
      </c>
      <c r="AZ30" s="53"/>
      <c r="BA30" s="53"/>
    </row>
    <row r="31" spans="1:53" ht="12.75">
      <c r="A31" s="50" t="s">
        <v>77</v>
      </c>
      <c r="B31" s="54" t="s">
        <v>107</v>
      </c>
      <c r="C31" s="52">
        <v>2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>
        <v>1</v>
      </c>
      <c r="W31" s="53"/>
      <c r="X31" s="53"/>
      <c r="Y31" s="53"/>
      <c r="Z31" s="53">
        <v>1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53" ht="12.75">
      <c r="A32" s="50" t="s">
        <v>78</v>
      </c>
      <c r="B32" s="51" t="s">
        <v>108</v>
      </c>
      <c r="C32" s="52">
        <v>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>
        <v>1</v>
      </c>
      <c r="W32" s="53"/>
      <c r="X32" s="53">
        <v>0.2</v>
      </c>
      <c r="Y32" s="53"/>
      <c r="Z32" s="53">
        <v>1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>
        <v>0.5</v>
      </c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</row>
    <row r="33" spans="1:53" ht="13.5" thickBot="1">
      <c r="A33" s="55" t="s">
        <v>105</v>
      </c>
      <c r="B33" s="56" t="s">
        <v>109</v>
      </c>
      <c r="C33" s="57">
        <v>1</v>
      </c>
      <c r="D33" s="22"/>
      <c r="E33" s="53"/>
      <c r="F33" s="53"/>
      <c r="G33" s="53">
        <v>0.5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>
        <v>0.5</v>
      </c>
      <c r="T33" s="53"/>
      <c r="U33" s="53"/>
      <c r="V33" s="53">
        <v>1</v>
      </c>
      <c r="W33" s="53"/>
      <c r="X33" s="53">
        <v>0.5</v>
      </c>
      <c r="Y33" s="53"/>
      <c r="Z33" s="53">
        <v>1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>
        <v>0.5</v>
      </c>
      <c r="AL33" s="53">
        <v>1</v>
      </c>
      <c r="AM33" s="53"/>
      <c r="AN33" s="53"/>
      <c r="AO33" s="53"/>
      <c r="AP33" s="53">
        <v>0.5</v>
      </c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</row>
    <row r="34" spans="1:53" ht="12.75">
      <c r="A34" s="21"/>
      <c r="B34" s="21"/>
      <c r="C34" s="22"/>
      <c r="D34" s="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ht="12.75">
      <c r="A35" s="6"/>
      <c r="B35" s="6"/>
      <c r="C35" s="6"/>
      <c r="D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2.75">
      <c r="A36" s="6"/>
      <c r="B36" s="6" t="s">
        <v>1</v>
      </c>
      <c r="C36" s="4">
        <f>SUM(C4:C34)</f>
        <v>78</v>
      </c>
      <c r="E36" s="4">
        <f>E4*$C$4+E5*$C$5+E6*$C$6+E7*$C$7+E8*$C$8+E9*$C$9+E10*$C$10+E11*$C$11+E12*$C$12+E13*$C$13+E14*$C$14+E15*$C$15+E16*$C$16+E17*$C$17+E18*$C$18+E19*$C$19+E20*$C$20+E21*$C$21+E22*$C$22+E23*$C$23+E24*$C$24+E25*$C$25+E26*$C$26+E27*$C$27+E28*$C$28+E29*$C$29+E30*$C$30+E31*$C$31+E32*$C$32+E33*$C$33</f>
        <v>34.3</v>
      </c>
      <c r="F36" s="4">
        <f aca="true" t="shared" si="0" ref="F36:BA36">F4*$C$4+F5*$C$5+F6*$C$6+F7*$C$7+F8*$C$8+F9*$C$9+F10*$C$10+F11*$C$11+F12*$C$12+F13*$C$13+F14*$C$14+F15*$C$15+F16*$C$16+F17*$C$17+F18*$C$18+F19*$C$19+F20*$C$20+F21*$C$21+F22*$C$22+F23*$C$23+F24*$C$24+F25*$C$25+F26*$C$26+F27*$C$27+F28*$C$28+F29*$C$29+F30*$C$30+F31*$C$31+F32*$C$32+F33*$C$33</f>
        <v>10.9</v>
      </c>
      <c r="G36" s="4">
        <f t="shared" si="0"/>
        <v>43.2</v>
      </c>
      <c r="H36" s="4">
        <f t="shared" si="0"/>
        <v>27.7</v>
      </c>
      <c r="I36" s="4">
        <f t="shared" si="0"/>
        <v>26.7</v>
      </c>
      <c r="J36" s="4">
        <f t="shared" si="0"/>
        <v>30.6</v>
      </c>
      <c r="K36" s="4">
        <f t="shared" si="0"/>
        <v>15.000000000000002</v>
      </c>
      <c r="L36" s="4">
        <f t="shared" si="0"/>
        <v>46.400000000000006</v>
      </c>
      <c r="M36" s="4">
        <f t="shared" si="0"/>
        <v>32</v>
      </c>
      <c r="N36" s="4">
        <f t="shared" si="0"/>
        <v>23.2</v>
      </c>
      <c r="O36" s="4">
        <f t="shared" si="0"/>
        <v>42.5</v>
      </c>
      <c r="P36" s="4">
        <f t="shared" si="0"/>
        <v>29.099999999999998</v>
      </c>
      <c r="Q36" s="4">
        <f t="shared" si="0"/>
        <v>28</v>
      </c>
      <c r="R36" s="4">
        <f t="shared" si="0"/>
        <v>49.6</v>
      </c>
      <c r="S36" s="4">
        <f t="shared" si="0"/>
        <v>28.400000000000002</v>
      </c>
      <c r="T36" s="4">
        <f t="shared" si="0"/>
        <v>16.700000000000003</v>
      </c>
      <c r="U36" s="4">
        <f t="shared" si="0"/>
        <v>34.2</v>
      </c>
      <c r="V36" s="4">
        <f t="shared" si="0"/>
        <v>78</v>
      </c>
      <c r="W36" s="4">
        <f t="shared" si="0"/>
        <v>22.8</v>
      </c>
      <c r="X36" s="4">
        <f t="shared" si="0"/>
        <v>25.2</v>
      </c>
      <c r="Y36" s="4">
        <f t="shared" si="0"/>
        <v>28.4</v>
      </c>
      <c r="Z36" s="4">
        <f t="shared" si="0"/>
        <v>78</v>
      </c>
      <c r="AA36" s="4">
        <f t="shared" si="0"/>
        <v>25.599999999999998</v>
      </c>
      <c r="AB36" s="4">
        <f t="shared" si="0"/>
        <v>39.6</v>
      </c>
      <c r="AC36" s="4">
        <f t="shared" si="0"/>
        <v>33.3</v>
      </c>
      <c r="AD36" s="4">
        <f t="shared" si="0"/>
        <v>37.699999999999996</v>
      </c>
      <c r="AE36" s="4">
        <f t="shared" si="0"/>
        <v>35.7</v>
      </c>
      <c r="AF36" s="4">
        <f t="shared" si="0"/>
        <v>22.4</v>
      </c>
      <c r="AG36" s="4">
        <f t="shared" si="0"/>
        <v>11.7</v>
      </c>
      <c r="AH36" s="4">
        <f t="shared" si="0"/>
        <v>33.3</v>
      </c>
      <c r="AI36" s="4">
        <f t="shared" si="0"/>
        <v>27.4</v>
      </c>
      <c r="AJ36" s="4">
        <f t="shared" si="0"/>
        <v>29.6</v>
      </c>
      <c r="AK36" s="4">
        <f t="shared" si="0"/>
        <v>44.9</v>
      </c>
      <c r="AL36" s="4">
        <f t="shared" si="0"/>
        <v>41.6</v>
      </c>
      <c r="AM36" s="4">
        <f t="shared" si="0"/>
        <v>25.5</v>
      </c>
      <c r="AN36" s="4">
        <f t="shared" si="0"/>
        <v>37</v>
      </c>
      <c r="AO36" s="4">
        <f t="shared" si="0"/>
        <v>39.8</v>
      </c>
      <c r="AP36" s="4">
        <f t="shared" si="0"/>
        <v>23.2</v>
      </c>
      <c r="AQ36" s="4">
        <f t="shared" si="0"/>
        <v>41.8</v>
      </c>
      <c r="AR36" s="4">
        <f t="shared" si="0"/>
        <v>36.300000000000004</v>
      </c>
      <c r="AS36" s="4">
        <f t="shared" si="0"/>
        <v>27.2</v>
      </c>
      <c r="AT36" s="4">
        <f t="shared" si="0"/>
        <v>37.8</v>
      </c>
      <c r="AU36" s="4">
        <f t="shared" si="0"/>
        <v>23.7</v>
      </c>
      <c r="AV36" s="4">
        <f t="shared" si="0"/>
        <v>23.1</v>
      </c>
      <c r="AW36" s="4">
        <f t="shared" si="0"/>
        <v>28.6</v>
      </c>
      <c r="AX36" s="4">
        <f t="shared" si="0"/>
        <v>32.900000000000006</v>
      </c>
      <c r="AY36" s="4">
        <f t="shared" si="0"/>
        <v>48.300000000000004</v>
      </c>
      <c r="AZ36" s="4">
        <f t="shared" si="0"/>
        <v>26.6</v>
      </c>
      <c r="BA36" s="4">
        <f t="shared" si="0"/>
        <v>34.099999999999994</v>
      </c>
    </row>
    <row r="37" spans="2:53" ht="12.75">
      <c r="B37" s="7">
        <f>_xlfn.COUNTIFS(E36:AZ36,C36)</f>
        <v>2</v>
      </c>
      <c r="C37" s="11"/>
      <c r="D37" s="9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2:53" ht="12.75">
      <c r="B38" s="27">
        <f>AVERAGE(E38:BB38)</f>
        <v>9.98510638297872</v>
      </c>
      <c r="C38" s="8">
        <v>25</v>
      </c>
      <c r="E38" s="10">
        <f>ROUND(E36*$C$38/$C$36,1)</f>
        <v>11</v>
      </c>
      <c r="F38" s="10">
        <f aca="true" t="shared" si="1" ref="F38:BA38">ROUND(F36*$C$38/$C$36,1)</f>
        <v>3.5</v>
      </c>
      <c r="G38" s="10">
        <f t="shared" si="1"/>
        <v>13.8</v>
      </c>
      <c r="H38" s="10">
        <f t="shared" si="1"/>
        <v>8.9</v>
      </c>
      <c r="I38" s="10">
        <f t="shared" si="1"/>
        <v>8.6</v>
      </c>
      <c r="J38" s="10">
        <f t="shared" si="1"/>
        <v>9.8</v>
      </c>
      <c r="K38" s="10">
        <f t="shared" si="1"/>
        <v>4.8</v>
      </c>
      <c r="L38" s="10">
        <f t="shared" si="1"/>
        <v>14.9</v>
      </c>
      <c r="M38" s="10">
        <f t="shared" si="1"/>
        <v>10.3</v>
      </c>
      <c r="N38" s="10">
        <f t="shared" si="1"/>
        <v>7.4</v>
      </c>
      <c r="O38" s="10">
        <f t="shared" si="1"/>
        <v>13.6</v>
      </c>
      <c r="P38" s="10">
        <f t="shared" si="1"/>
        <v>9.3</v>
      </c>
      <c r="Q38" s="10">
        <f t="shared" si="1"/>
        <v>9</v>
      </c>
      <c r="R38" s="10">
        <f t="shared" si="1"/>
        <v>15.9</v>
      </c>
      <c r="S38" s="10">
        <f t="shared" si="1"/>
        <v>9.1</v>
      </c>
      <c r="T38" s="10">
        <f t="shared" si="1"/>
        <v>5.4</v>
      </c>
      <c r="U38" s="10">
        <f t="shared" si="1"/>
        <v>11</v>
      </c>
      <c r="V38" s="10" t="s">
        <v>75</v>
      </c>
      <c r="W38" s="10">
        <f t="shared" si="1"/>
        <v>7.3</v>
      </c>
      <c r="X38" s="10">
        <f t="shared" si="1"/>
        <v>8.1</v>
      </c>
      <c r="Y38" s="10">
        <f t="shared" si="1"/>
        <v>9.1</v>
      </c>
      <c r="Z38" s="10" t="s">
        <v>75</v>
      </c>
      <c r="AA38" s="10">
        <f t="shared" si="1"/>
        <v>8.2</v>
      </c>
      <c r="AB38" s="10">
        <f t="shared" si="1"/>
        <v>12.7</v>
      </c>
      <c r="AC38" s="10">
        <f t="shared" si="1"/>
        <v>10.7</v>
      </c>
      <c r="AD38" s="10">
        <f t="shared" si="1"/>
        <v>12.1</v>
      </c>
      <c r="AE38" s="10">
        <f t="shared" si="1"/>
        <v>11.4</v>
      </c>
      <c r="AF38" s="10">
        <f t="shared" si="1"/>
        <v>7.2</v>
      </c>
      <c r="AG38" s="10">
        <f t="shared" si="1"/>
        <v>3.8</v>
      </c>
      <c r="AH38" s="10">
        <f t="shared" si="1"/>
        <v>10.7</v>
      </c>
      <c r="AI38" s="10">
        <f t="shared" si="1"/>
        <v>8.8</v>
      </c>
      <c r="AJ38" s="10">
        <f t="shared" si="1"/>
        <v>9.5</v>
      </c>
      <c r="AK38" s="10">
        <f t="shared" si="1"/>
        <v>14.4</v>
      </c>
      <c r="AL38" s="10">
        <f t="shared" si="1"/>
        <v>13.3</v>
      </c>
      <c r="AM38" s="10">
        <f t="shared" si="1"/>
        <v>8.2</v>
      </c>
      <c r="AN38" s="10">
        <f t="shared" si="1"/>
        <v>11.9</v>
      </c>
      <c r="AO38" s="10">
        <f t="shared" si="1"/>
        <v>12.8</v>
      </c>
      <c r="AP38" s="10">
        <f t="shared" si="1"/>
        <v>7.4</v>
      </c>
      <c r="AQ38" s="10">
        <f t="shared" si="1"/>
        <v>13.4</v>
      </c>
      <c r="AR38" s="10">
        <f t="shared" si="1"/>
        <v>11.6</v>
      </c>
      <c r="AS38" s="10">
        <f t="shared" si="1"/>
        <v>8.7</v>
      </c>
      <c r="AT38" s="10">
        <f t="shared" si="1"/>
        <v>12.1</v>
      </c>
      <c r="AU38" s="10">
        <f t="shared" si="1"/>
        <v>7.6</v>
      </c>
      <c r="AV38" s="10">
        <f t="shared" si="1"/>
        <v>7.4</v>
      </c>
      <c r="AW38" s="10">
        <f t="shared" si="1"/>
        <v>9.2</v>
      </c>
      <c r="AX38" s="10">
        <f t="shared" si="1"/>
        <v>10.5</v>
      </c>
      <c r="AY38" s="10">
        <f t="shared" si="1"/>
        <v>15.5</v>
      </c>
      <c r="AZ38" s="10">
        <f t="shared" si="1"/>
        <v>8.5</v>
      </c>
      <c r="BA38" s="10">
        <f t="shared" si="1"/>
        <v>10.9</v>
      </c>
    </row>
  </sheetData>
  <sheetProtection/>
  <conditionalFormatting sqref="E38:BA38">
    <cfRule type="cellIs" priority="4" dxfId="2" operator="lessThan" stopIfTrue="1">
      <formula>9.99</formula>
    </cfRule>
    <cfRule type="cellIs" priority="5" dxfId="1" operator="greaterThan" stopIfTrue="1">
      <formula>14.99</formula>
    </cfRule>
    <cfRule type="cellIs" priority="6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2024-01-23T14:21:51Z</dcterms:modified>
  <cp:category/>
  <cp:version/>
  <cp:contentType/>
  <cp:contentStatus/>
</cp:coreProperties>
</file>